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josee\OneDrive - MIN-EDUC\2 - coordenação nacional da modalidade\doc. coordenação\2 - Cartas de competição\cartas de competição\"/>
    </mc:Choice>
  </mc:AlternateContent>
  <xr:revisionPtr revIDLastSave="4" documentId="10_ncr:100000_{F32AE943-AA53-46C6-A1A9-40676D69F343}" xr6:coauthVersionLast="40" xr6:coauthVersionMax="40" xr10:uidLastSave="{18AD8EFE-B938-4BB1-9F69-74A3DF3570D8}"/>
  <bookViews>
    <workbookView xWindow="120" yWindow="60" windowWidth="6100" windowHeight="9010" tabRatio="362" xr2:uid="{00000000-000D-0000-FFFF-FFFF00000000}"/>
  </bookViews>
  <sheets>
    <sheet name="carta de competição nível 1 e 2" sheetId="3" r:id="rId1"/>
    <sheet name="Folha2" sheetId="5" state="hidden" r:id="rId2"/>
    <sheet name="Folha1" sheetId="1" state="hidden" r:id="rId3"/>
    <sheet name="instruções" sheetId="4" r:id="rId4"/>
  </sheets>
  <definedNames>
    <definedName name="_xlnm.Print_Area" localSheetId="0">'carta de competição nível 1 e 2'!$A$10:$BI$80</definedName>
    <definedName name="_xlnm.Print_Area" localSheetId="3">instruções!$A$6:$M$27</definedName>
    <definedName name="encontros">Folha2!$K$5:$K$10</definedName>
    <definedName name="escolas">Folha2!$Q$17:$Q$43</definedName>
    <definedName name="especialidades">Folha2!$O$5:$O$9</definedName>
    <definedName name="imagem">INDIRECT("Folha1!a"&amp;MATCH('carta de competição nível 1 e 2'!$B$3,lista,0))</definedName>
    <definedName name="imagem1">INDIRECT("Folha1!a"&amp;MATCH('carta de competição nível 1 e 2'!$C$3,lista,0))</definedName>
    <definedName name="imagem10">INDIRECT("Folha1!a"&amp;MATCH('carta de competição nível 1 e 2'!$G$4,lista,0))</definedName>
    <definedName name="imagem11">INDIRECT("Folha1!a"&amp;MATCH('carta de competição nível 1 e 2'!$G$5,lista,0))</definedName>
    <definedName name="imagem12">INDIRECT("Folha1!a"&amp;MATCH('carta de competição nível 1 e 2'!$H$3,lista,0))</definedName>
    <definedName name="imagem13">INDIRECT("Folha1!a"&amp;MATCH('carta de competição nível 1 e 2'!$I$3,lista,0))</definedName>
    <definedName name="imagem14">INDIRECT("Folha1!a"&amp;MATCH('carta de competição nível 1 e 2'!$I$4,lista,0))</definedName>
    <definedName name="imagem15">INDIRECT("Folha1!a"&amp;MATCH('carta de competição nível 1 e 2'!$I$5,lista,0))</definedName>
    <definedName name="imagem16">INDIRECT("Folha1!a"&amp;MATCH('carta de competição nível 1 e 2'!$J$3,lista,0))</definedName>
    <definedName name="imagem17">INDIRECT("Folha1!a"&amp;MATCH('carta de competição nível 1 e 2'!$L$3,lista,0))</definedName>
    <definedName name="imagem18">INDIRECT("Folha1!a"&amp;MATCH('carta de competição nível 1 e 2'!$L$4,lista,0))</definedName>
    <definedName name="imagem19">INDIRECT("Folha1!a"&amp;MATCH('carta de competição nível 1 e 2'!$L$5,lista,0))</definedName>
    <definedName name="imagem2">INDIRECT("Folha1!a"&amp;MATCH('carta de competição nível 1 e 2'!$C$4,lista,0))</definedName>
    <definedName name="imagem20">INDIRECT("Folha1!a"&amp;MATCH('carta de competição nível 1 e 2'!$M$3,lista,0))</definedName>
    <definedName name="imagem21">INDIRECT("Folha1!a"&amp;MATCH('carta de competição nível 1 e 2'!$N$3,lista,0))</definedName>
    <definedName name="imagem22">INDIRECT("Folha1!a"&amp;MATCH('carta de competição nível 1 e 2'!$N$4,lista,0))</definedName>
    <definedName name="imagem23">INDIRECT("Folha1!a"&amp;MATCH('carta de competição nível 1 e 2'!$N$5,lista,0))</definedName>
    <definedName name="imagem24">INDIRECT("Folha1!a"&amp;MATCH('carta de competição nível 1 e 2'!$B$7,lista,0))</definedName>
    <definedName name="imagem25">INDIRECT("Folha1!a"&amp;MATCH('carta de competição nível 1 e 2'!$C$7,lista,0))</definedName>
    <definedName name="imagem26">INDIRECT("Folha1!a"&amp;MATCH('carta de competição nível 1 e 2'!$C$8,lista,0))</definedName>
    <definedName name="imagem27">INDIRECT("Folha1!a"&amp;MATCH('carta de competição nível 1 e 2'!$C$9,lista,0))</definedName>
    <definedName name="imagem3">INDIRECT("Folha1!a"&amp;MATCH('carta de competição nível 1 e 2'!$C$5,lista,0))</definedName>
    <definedName name="imagem30">INDIRECT("Folha1!a"&amp;MATCH('carta de competição nível 1 e 2'!$D$7,lista,0))</definedName>
    <definedName name="imagem31">INDIRECT("Folha1!a"&amp;MATCH('carta de competição nível 1 e 2'!$E$7,lista,0))</definedName>
    <definedName name="imagem32">INDIRECT("Folha1!a"&amp;MATCH('carta de competição nível 1 e 2'!$E$8,lista,0))</definedName>
    <definedName name="imagem33">INDIRECT("Folha1!a"&amp;MATCH('carta de competição nível 1 e 2'!$E$9,lista,0))</definedName>
    <definedName name="imagem34">INDIRECT("Folha1!a"&amp;MATCH('carta de competição nível 1 e 2'!$F$7,lista,0))</definedName>
    <definedName name="imagem35">INDIRECT("Folha1!a"&amp;MATCH('carta de competição nível 1 e 2'!$G$7,lista,0))</definedName>
    <definedName name="imagem36">INDIRECT("Folha1!a"&amp;MATCH('carta de competição nível 1 e 2'!$G$8,lista,0))</definedName>
    <definedName name="imagem37">INDIRECT("Folha1!a"&amp;MATCH('carta de competição nível 1 e 2'!$G$9,lista,0))</definedName>
    <definedName name="imagem4">INDIRECT("Folha1!a"&amp;MATCH('carta de competição nível 1 e 2'!$D$3,lista,0))</definedName>
    <definedName name="imagem5">INDIRECT("Folha1!a"&amp;MATCH('carta de competição nível 1 e 2'!$E$3,lista,0))</definedName>
    <definedName name="imagem6">INDIRECT("Folha1!a"&amp;MATCH('carta de competição nível 1 e 2'!$E$4,lista,0))</definedName>
    <definedName name="imagem7">INDIRECT("Folha1!a"&amp;MATCH('carta de competição nível 1 e 2'!$E$5,lista,0))</definedName>
    <definedName name="imagem8">INDIRECT("Folha1!a"&amp;MATCH('carta de competição nível 1 e 2'!$F$3,lista,0))</definedName>
    <definedName name="imagem9">INDIRECT("Folha1!a"&amp;MATCH('carta de competição nível 1 e 2'!$G$3,lista,0))</definedName>
    <definedName name="lista">Folha1!$A$1:$A$66</definedName>
    <definedName name="Nível">Folha2!$B$12:$B$13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47" i="3" l="1"/>
  <c r="AA47" i="3"/>
  <c r="AP47" i="3"/>
  <c r="BF10" i="3"/>
  <c r="AP10" i="3"/>
  <c r="AW14" i="3" l="1"/>
  <c r="B51" i="3"/>
  <c r="R51" i="3"/>
  <c r="AG51" i="3"/>
  <c r="AG14" i="3"/>
  <c r="M4" i="5" l="1"/>
  <c r="K4" i="5"/>
  <c r="I4" i="5"/>
  <c r="L4" i="5" l="1"/>
  <c r="J4" i="5"/>
  <c r="H4" i="5"/>
  <c r="G4" i="5"/>
  <c r="F4" i="5"/>
  <c r="G24" i="5"/>
  <c r="F24" i="5"/>
  <c r="E24" i="5"/>
  <c r="D24" i="5"/>
  <c r="G23" i="5"/>
  <c r="F23" i="5"/>
  <c r="E23" i="5"/>
  <c r="D23" i="5"/>
  <c r="C24" i="5"/>
  <c r="C23" i="5"/>
  <c r="B24" i="5"/>
  <c r="B23" i="5"/>
  <c r="J19" i="5"/>
  <c r="K19" i="5"/>
  <c r="K18" i="5"/>
  <c r="M19" i="5"/>
  <c r="L19" i="5"/>
  <c r="I19" i="5"/>
  <c r="H19" i="5"/>
  <c r="G19" i="5"/>
  <c r="F19" i="5"/>
  <c r="M18" i="5"/>
  <c r="L18" i="5"/>
  <c r="J18" i="5"/>
  <c r="I18" i="5"/>
  <c r="H18" i="5"/>
  <c r="G18" i="5"/>
  <c r="F18" i="5"/>
  <c r="E19" i="5"/>
  <c r="D19" i="5"/>
  <c r="E18" i="5"/>
  <c r="D18" i="5"/>
  <c r="C18" i="5"/>
  <c r="C19" i="5"/>
  <c r="B19" i="5"/>
  <c r="B18" i="5"/>
  <c r="H20" i="5" l="1"/>
  <c r="AM58" i="3" s="1"/>
  <c r="F5" i="5"/>
  <c r="D5" i="5" s="1"/>
  <c r="L20" i="5"/>
  <c r="AR58" i="3" s="1"/>
  <c r="F20" i="5"/>
  <c r="AK58" i="3" s="1"/>
  <c r="D25" i="5"/>
  <c r="AI79" i="3" s="1"/>
  <c r="B25" i="5"/>
  <c r="AG79" i="3" s="1"/>
  <c r="F25" i="5"/>
  <c r="AK79" i="3" s="1"/>
  <c r="D20" i="5"/>
  <c r="AI58" i="3" s="1"/>
  <c r="B20" i="5"/>
  <c r="AG58" i="3" s="1"/>
  <c r="J20" i="5"/>
  <c r="AO58" i="3" s="1"/>
  <c r="E51" i="3" l="1"/>
  <c r="E50" i="3"/>
  <c r="E49" i="3"/>
  <c r="D47" i="3"/>
  <c r="U51" i="3"/>
  <c r="U50" i="3"/>
  <c r="U49" i="3"/>
  <c r="T47" i="3"/>
  <c r="AJ51" i="3"/>
  <c r="AJ50" i="3"/>
  <c r="AJ49" i="3"/>
  <c r="AI47" i="3"/>
  <c r="AZ14" i="3"/>
  <c r="AZ13" i="3"/>
  <c r="AZ12" i="3"/>
  <c r="AY10" i="3"/>
  <c r="AJ14" i="3"/>
  <c r="AJ13" i="3"/>
  <c r="AJ12" i="3"/>
  <c r="AI10" i="3"/>
  <c r="BF11" i="3"/>
  <c r="R14" i="3"/>
  <c r="BI10" i="3"/>
  <c r="AP51" i="3"/>
  <c r="AQ50" i="3"/>
  <c r="AP49" i="3"/>
  <c r="AS48" i="3"/>
  <c r="AP48" i="3"/>
  <c r="AS47" i="3"/>
  <c r="BF12" i="3"/>
  <c r="K49" i="3"/>
  <c r="K48" i="3"/>
  <c r="AA49" i="3"/>
  <c r="AA48" i="3"/>
  <c r="AP12" i="3"/>
  <c r="AP11" i="3"/>
  <c r="AD10" i="3"/>
  <c r="AV54" i="3"/>
  <c r="BB48" i="3"/>
  <c r="AZ48" i="3"/>
  <c r="BF14" i="3"/>
  <c r="BG13" i="3"/>
  <c r="BI11" i="3"/>
  <c r="AA51" i="3"/>
  <c r="AB50" i="3"/>
  <c r="AD48" i="3"/>
  <c r="AD47" i="3"/>
  <c r="K51" i="3"/>
  <c r="L50" i="3"/>
  <c r="N48" i="3"/>
  <c r="N47" i="3"/>
  <c r="AP14" i="3"/>
  <c r="AQ13" i="3"/>
  <c r="AS11" i="3"/>
  <c r="AS10" i="3"/>
  <c r="AA14" i="3"/>
  <c r="U14" i="3"/>
  <c r="T10" i="3"/>
  <c r="U12" i="3"/>
  <c r="U13" i="3"/>
  <c r="R79" i="3"/>
  <c r="B79" i="3"/>
  <c r="BD32" i="3"/>
  <c r="R78" i="3"/>
  <c r="B78" i="3"/>
  <c r="AV56" i="3"/>
  <c r="R77" i="3"/>
  <c r="B77" i="3"/>
  <c r="R76" i="3"/>
  <c r="B76" i="3"/>
  <c r="AV52" i="3"/>
  <c r="R75" i="3"/>
  <c r="B75" i="3"/>
  <c r="AV50" i="3"/>
  <c r="X74" i="3"/>
  <c r="W74" i="3"/>
  <c r="V74" i="3"/>
  <c r="U74" i="3"/>
  <c r="T74" i="3"/>
  <c r="H74" i="3"/>
  <c r="G74" i="3"/>
  <c r="F74" i="3"/>
  <c r="E74" i="3"/>
  <c r="D74" i="3"/>
  <c r="BB49" i="3"/>
  <c r="BA49" i="3"/>
  <c r="AZ49" i="3"/>
  <c r="AY49" i="3"/>
  <c r="AX49" i="3"/>
  <c r="X73" i="3"/>
  <c r="W73" i="3"/>
  <c r="V73" i="3"/>
  <c r="U73" i="3"/>
  <c r="T73" i="3"/>
  <c r="R73" i="3"/>
  <c r="H73" i="3"/>
  <c r="G73" i="3"/>
  <c r="F73" i="3"/>
  <c r="E73" i="3"/>
  <c r="D73" i="3"/>
  <c r="B73" i="3"/>
  <c r="AV48" i="3"/>
  <c r="R72" i="3"/>
  <c r="B72" i="3"/>
  <c r="BB40" i="3"/>
  <c r="BA40" i="3"/>
  <c r="AZ40" i="3"/>
  <c r="AY40" i="3"/>
  <c r="AX40" i="3"/>
  <c r="BB39" i="3"/>
  <c r="AZ39" i="3"/>
  <c r="AG43" i="3"/>
  <c r="R43" i="3"/>
  <c r="AG42" i="3"/>
  <c r="R42" i="3"/>
  <c r="AG41" i="3"/>
  <c r="R41" i="3"/>
  <c r="AG40" i="3"/>
  <c r="R40" i="3"/>
  <c r="AG39" i="3"/>
  <c r="R39" i="3"/>
  <c r="AM38" i="3"/>
  <c r="AL38" i="3"/>
  <c r="AK38" i="3"/>
  <c r="AJ38" i="3"/>
  <c r="AI38" i="3"/>
  <c r="X38" i="3"/>
  <c r="W38" i="3"/>
  <c r="V38" i="3"/>
  <c r="U38" i="3"/>
  <c r="T38" i="3"/>
  <c r="AM37" i="3"/>
  <c r="AL37" i="3"/>
  <c r="AK37" i="3"/>
  <c r="AJ37" i="3"/>
  <c r="AI37" i="3"/>
  <c r="AG37" i="3"/>
  <c r="X37" i="3"/>
  <c r="W37" i="3"/>
  <c r="V37" i="3"/>
  <c r="U37" i="3"/>
  <c r="T37" i="3"/>
  <c r="R37" i="3"/>
  <c r="AG36" i="3"/>
  <c r="R36" i="3"/>
  <c r="AB13" i="3"/>
  <c r="AA12" i="3"/>
  <c r="AD11" i="3"/>
  <c r="AA11" i="3"/>
  <c r="AA10" i="3"/>
</calcChain>
</file>

<file path=xl/sharedStrings.xml><?xml version="1.0" encoding="utf-8"?>
<sst xmlns="http://schemas.openxmlformats.org/spreadsheetml/2006/main" count="228" uniqueCount="145">
  <si>
    <t>DATA</t>
  </si>
  <si>
    <t>NÍVEL</t>
  </si>
  <si>
    <t>PROVA</t>
  </si>
  <si>
    <t>Ordem de passagem</t>
  </si>
  <si>
    <t>Nomes dos ginastas</t>
  </si>
  <si>
    <t>CLDE</t>
  </si>
  <si>
    <t>ESPECIALIDADE</t>
  </si>
  <si>
    <t>PAR MISTO</t>
  </si>
  <si>
    <t>ESCOLA</t>
  </si>
  <si>
    <t xml:space="preserve"> Nota de Execução </t>
  </si>
  <si>
    <t>Factor de
 avaliação</t>
  </si>
  <si>
    <t>Excelente</t>
  </si>
  <si>
    <t>Muito Bom</t>
  </si>
  <si>
    <t>Bom</t>
  </si>
  <si>
    <t>Suficiente</t>
  </si>
  <si>
    <t>Fraco</t>
  </si>
  <si>
    <t>Atitude gímnica</t>
  </si>
  <si>
    <t>Correcção técnica</t>
  </si>
  <si>
    <t>Ritmo de exercício</t>
  </si>
  <si>
    <t>TOTAL</t>
  </si>
  <si>
    <t xml:space="preserve">Nota Final do Juíz 1 </t>
  </si>
  <si>
    <t>Nome:</t>
  </si>
  <si>
    <t>Nota Final do Juíz 5</t>
  </si>
  <si>
    <t>Nota Final do Juíz 3</t>
  </si>
  <si>
    <t>Nota Final do Juíz 2</t>
  </si>
  <si>
    <t xml:space="preserve">Saídas do praticável </t>
  </si>
  <si>
    <t>Assistência verbal do(s)colega(s)</t>
  </si>
  <si>
    <t>Intervenção/ajuda do treinador</t>
  </si>
  <si>
    <t>Marcas no praticável</t>
  </si>
  <si>
    <t>Colchão/tapete no praticável</t>
  </si>
  <si>
    <t>Roupa interior/partes corporais expostas</t>
  </si>
  <si>
    <t>Comportamento antidesportivo</t>
  </si>
  <si>
    <t>Elementos técnicos repetidos e quedas</t>
  </si>
  <si>
    <t>Desmoronamentos e tentativa de realizar elementos</t>
  </si>
  <si>
    <t>0,3 cada</t>
  </si>
  <si>
    <t>0,5 cada</t>
  </si>
  <si>
    <t>1,0 cada</t>
  </si>
  <si>
    <t>Assistência verbal do professor</t>
  </si>
  <si>
    <t>DEDUÇÕES</t>
  </si>
  <si>
    <t>CONTAGEM</t>
  </si>
  <si>
    <t>DEDU.</t>
  </si>
  <si>
    <t>4 ou +</t>
  </si>
  <si>
    <t>Factor de avaliação</t>
  </si>
  <si>
    <t>Nota de Composição</t>
  </si>
  <si>
    <t>Nota Final</t>
  </si>
  <si>
    <t>DEDUC.</t>
  </si>
  <si>
    <t>Exe.</t>
  </si>
  <si>
    <t>PAR MASCULINO</t>
  </si>
  <si>
    <t>PAR FEMININO</t>
  </si>
  <si>
    <t>TRIO MASCULINO</t>
  </si>
  <si>
    <t>TRIO FEMININO</t>
  </si>
  <si>
    <t>Instruções</t>
  </si>
  <si>
    <t>4 - Entregar as cartas devidamente preenchidas e recortadas, aquando da chegada da delegação ao pavilhão.</t>
  </si>
  <si>
    <t>Nota de referência</t>
  </si>
  <si>
    <t>Comp.</t>
  </si>
  <si>
    <r>
      <t xml:space="preserve">GINÁSTICA ACROBÁTICA 
</t>
    </r>
    <r>
      <rPr>
        <b/>
        <sz val="18"/>
        <rFont val="Times New Roman"/>
        <family val="1"/>
      </rPr>
      <t>Carta de Competição - Nível 1 e 2</t>
    </r>
  </si>
  <si>
    <t>Core./Rela. Músi. Movime.</t>
  </si>
  <si>
    <t>elem. n. exe.</t>
  </si>
  <si>
    <t>Juiz 1</t>
  </si>
  <si>
    <t>Nome</t>
  </si>
  <si>
    <t>Escola</t>
  </si>
  <si>
    <t>Juiz 2</t>
  </si>
  <si>
    <t>Juiz 3</t>
  </si>
  <si>
    <t>Juiz 4</t>
  </si>
  <si>
    <t>Juiz 5</t>
  </si>
  <si>
    <t>Exig. Téc.</t>
  </si>
  <si>
    <t>Exce.</t>
  </si>
  <si>
    <t>M. Bom</t>
  </si>
  <si>
    <t>Suf.</t>
  </si>
  <si>
    <t>Total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</si>
  <si>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</si>
  <si>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</si>
  <si>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</si>
  <si>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</si>
  <si>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</si>
  <si>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</si>
  <si>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</si>
  <si>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</si>
  <si>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</si>
  <si>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Nota Final do Juíz 4</t>
  </si>
  <si>
    <t xml:space="preserve">Falta de tempo - por cada segundo em falta </t>
  </si>
  <si>
    <t>Juiz Tempo</t>
  </si>
  <si>
    <t>Tempo Figura 1</t>
  </si>
  <si>
    <t>Tempo Figura 2</t>
  </si>
  <si>
    <t>Tempo Figura 3</t>
  </si>
  <si>
    <t>Tempo Figura 4</t>
  </si>
  <si>
    <t>Tempo Figura 5</t>
  </si>
  <si>
    <t>Tempo Figura 6</t>
  </si>
  <si>
    <t>Tempo Figura 7</t>
  </si>
  <si>
    <t>Tempo Figura 8</t>
  </si>
  <si>
    <t>Tempo Figura 9</t>
  </si>
  <si>
    <r>
      <rPr>
        <sz val="16"/>
        <rFont val="Times New Roman"/>
        <family val="1"/>
      </rPr>
      <t xml:space="preserve">No sentido se facilitar o preenchimento das cartas de competição e poupar recursos materiais, foi criada esta carta de competição. Só têm de preencher os campos necessários na primeira carta, juiz de execução 1, e todas as outras são automaticamente preenchidas, tendo somente, no final, de imprimir duas páginas e cortar pelo picotado.
cada aluno tem assim 5 cartas para os juízes de execução,uma para o juiz de tempo e uma para o Juiz árbitro.
</t>
    </r>
    <r>
      <rPr>
        <b/>
        <sz val="16"/>
        <color indexed="10"/>
        <rFont val="Times New Roman"/>
        <family val="1"/>
      </rPr>
      <t xml:space="preserve">NOTA: somente as células que têm de preencher não estão bloqueadas
</t>
    </r>
  </si>
  <si>
    <t>1 - No  cabeçalho, só têm de colocar a ordem de passagem,  o nome dos alunos, o nome da escola e a DSR. 
A especialidade é colocada através de um filtro .</t>
  </si>
  <si>
    <t>2 -Preencher os quadrados das figuras pela ordem colocando o número correspondente à figura que pretende, nos espaços correspondentes. Ver exemplo</t>
  </si>
  <si>
    <t>Neste quadrado só se coloca o número das figuras dos elementos dinámicos e de equilibrio</t>
  </si>
  <si>
    <t>Figura 1</t>
  </si>
  <si>
    <t>Nestes retângulos só se coloca o número das figuras dos elementos individuais</t>
  </si>
  <si>
    <t>3 - Ao preencher as figuras, a dificuldade  e o tempo são colocados automáticamente.</t>
  </si>
  <si>
    <t xml:space="preserve">Fatos não adequados </t>
  </si>
  <si>
    <t>1º Encontro</t>
  </si>
  <si>
    <t>2º Encontro</t>
  </si>
  <si>
    <t>3º Encontro</t>
  </si>
  <si>
    <t>4º Encontro</t>
  </si>
  <si>
    <t>Não apresentação aos juizes Início e/ou final</t>
  </si>
  <si>
    <t>EBS Fontes Pereira de Melo</t>
  </si>
  <si>
    <t>de 3" a 5"  (2'03" a 2'05")</t>
  </si>
  <si>
    <t>mais que 5" (2'06" ou +)</t>
  </si>
  <si>
    <t>Tempo música  - 2'00" - Tolerância de 2"</t>
  </si>
  <si>
    <t>Quedas</t>
  </si>
  <si>
    <t>Elemento Realizado e não declarado</t>
  </si>
  <si>
    <t>Elemento realizado fora da ordem declarada</t>
  </si>
  <si>
    <t>Elementos que não constam das tabelas</t>
  </si>
  <si>
    <t>Apoio adicional</t>
  </si>
  <si>
    <t>0,2 cada</t>
  </si>
  <si>
    <t>Queda de acessórios</t>
  </si>
  <si>
    <t>Maquilhagem não adequada às exigências do Reg.</t>
  </si>
  <si>
    <t>Caso os equipamentos tenham um tema, o mesmo deverá ser adequado aos princípios pedagógicos e educativos</t>
  </si>
  <si>
    <t>Não são permitidos fatos/fantasias de carnaval, fatos de banho, fotografias, letras ou qualquer tipo de inscrição impressas nos fatos</t>
  </si>
  <si>
    <t>Os decotes deverão ser modestos. A linha do decote não deverá ultrapassar, à frente metade do esterno e atrás a parte inferior das omoplatas. O corte do maillot, na zona da perna, não deverá ultrapassar a crista ilíaca.</t>
  </si>
  <si>
    <t>A utilização de renda ou materiais transparentes no tronco deverá ser tornada opaca (forrada), de modo a que não se tornem visíveis as diferentes partes corporais</t>
  </si>
  <si>
    <t>Por razões de segurança, adereços ou qualquer tipo de roupa solta e/ou decorações que possam ser prejudiciais para a integridade física dos ginastas não são autorizados</t>
  </si>
  <si>
    <t>Jóias, incluindo brincos e flores, colares, anéis, braceletes, pulseiras do pé e piercings não são permitidos, bem como acessórios de cabelo (ex. tiaras, penas, flores)</t>
  </si>
  <si>
    <t>Ganchos, fitas, bandoletes e faixas para o cabelo, devem estar bem presos</t>
  </si>
  <si>
    <t>A maquilhagem utilizada deve ser modesta, não sendo permitidas pinturas faciais (humana ou animal)</t>
  </si>
  <si>
    <t>Pedras, cintos, laços, penas e plumas devem estar integrados no tecido do fato de competição ou estar bem presos. Qualquer dano ocorrido como consequência disso é da responsabilidade professor/treinador</t>
  </si>
  <si>
    <t>Não é permitida a utilização de “Tutus” de Ballet (clássicos ou românticos), ou saias com franjas tipo “tribal”</t>
  </si>
  <si>
    <t xml:space="preserve">Roupa interior visível ou partes corporais expostas </t>
  </si>
  <si>
    <t>DED</t>
  </si>
  <si>
    <t>CONT.</t>
  </si>
  <si>
    <t>DED.</t>
  </si>
  <si>
    <t>Anexo - Penalizações Extra</t>
  </si>
  <si>
    <t>Col. Nª Sª Esperança</t>
  </si>
  <si>
    <t>EB Adriano Correia Oliveira</t>
  </si>
  <si>
    <t>EB Esc. António Fernandes Sá</t>
  </si>
  <si>
    <t>EB Júlio Dinis</t>
  </si>
  <si>
    <t>EB Sophia Mello Breyner</t>
  </si>
  <si>
    <t>EBS Canelas</t>
  </si>
  <si>
    <t>EBS Cerco</t>
  </si>
  <si>
    <t>EBS Levante da Maia</t>
  </si>
  <si>
    <t>EBS Rio Tinto</t>
  </si>
  <si>
    <t>Ext. Liceal Paulo VI</t>
  </si>
  <si>
    <t>ES D. Dinis</t>
  </si>
  <si>
    <t>ESAG</t>
  </si>
  <si>
    <t>José Emanuel Rocha - 2011-2019</t>
  </si>
  <si>
    <t>Chefe de painel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</si>
</sst>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&quot;''&quot;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8"/>
      <name val="Times New Roman"/>
      <family val="1"/>
    </font>
    <font>
      <sz val="9"/>
      <name val="Times New Roman"/>
      <family val="1"/>
    </font>
    <font>
      <b/>
      <sz val="14"/>
      <name val="Times New Roman"/>
      <family val="1"/>
    </font>
    <font>
      <b/>
      <sz val="20"/>
      <name val="Times New Roman"/>
      <family val="1"/>
    </font>
    <font>
      <b/>
      <sz val="16"/>
      <name val="Times New Roman"/>
      <family val="1"/>
    </font>
    <font>
      <b/>
      <sz val="24"/>
      <name val="Times New Roman"/>
      <family val="1"/>
    </font>
    <font>
      <b/>
      <sz val="48"/>
      <name val="Times New Roman"/>
      <family val="1"/>
    </font>
    <font>
      <sz val="18"/>
      <name val="Times New Roman"/>
      <family val="1"/>
    </font>
    <font>
      <b/>
      <sz val="15"/>
      <name val="Times New Roman"/>
      <family val="1"/>
    </font>
    <font>
      <sz val="16"/>
      <name val="Times New Roman"/>
      <family val="1"/>
    </font>
    <font>
      <b/>
      <sz val="28"/>
      <name val="Times New Roman"/>
      <family val="1"/>
    </font>
    <font>
      <sz val="8"/>
      <name val="Times New Roman"/>
      <family val="1"/>
    </font>
    <font>
      <sz val="7"/>
      <name val="Times New Roman"/>
      <family val="1"/>
    </font>
    <font>
      <sz val="24"/>
      <name val="Times New Roman"/>
      <family val="1"/>
    </font>
    <font>
      <sz val="20"/>
      <name val="Times New Roman"/>
      <family val="1"/>
    </font>
    <font>
      <b/>
      <sz val="26"/>
      <name val="Times New Roman"/>
      <family val="1"/>
    </font>
    <font>
      <b/>
      <sz val="36"/>
      <name val="Times New Roman"/>
      <family val="1"/>
    </font>
    <font>
      <b/>
      <sz val="32"/>
      <name val="Times New Roman"/>
      <family val="1"/>
    </font>
    <font>
      <b/>
      <sz val="16"/>
      <color indexed="10"/>
      <name val="Times New Roman"/>
      <family val="1"/>
    </font>
    <font>
      <sz val="11"/>
      <color theme="1"/>
      <name val="Times New Roman"/>
      <family val="1"/>
    </font>
    <font>
      <sz val="26"/>
      <color theme="1"/>
      <name val="Times New Roman"/>
      <family val="1"/>
    </font>
    <font>
      <b/>
      <sz val="20"/>
      <color theme="0"/>
      <name val="Times New Roman"/>
      <family val="1"/>
    </font>
    <font>
      <b/>
      <sz val="48"/>
      <color theme="0"/>
      <name val="Times New Roman"/>
      <family val="1"/>
    </font>
    <font>
      <b/>
      <sz val="20"/>
      <color theme="1"/>
      <name val="Times New Roman"/>
      <family val="1"/>
    </font>
    <font>
      <sz val="11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color rgb="FFFF0000"/>
      <name val="Times New Roman"/>
      <family val="1"/>
    </font>
    <font>
      <sz val="22"/>
      <color theme="6" tint="-0.499984740745262"/>
      <name val="Times New Roman"/>
      <family val="1"/>
    </font>
    <font>
      <sz val="21"/>
      <color rgb="FFFF0000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Arial"/>
      <family val="2"/>
    </font>
    <font>
      <b/>
      <sz val="40"/>
      <color theme="0"/>
      <name val="Times New Roman"/>
      <family val="1"/>
    </font>
    <font>
      <b/>
      <sz val="28"/>
      <color rgb="FFFF0000"/>
      <name val="Times New Roman"/>
      <family val="1"/>
    </font>
    <font>
      <b/>
      <sz val="44"/>
      <color theme="0"/>
      <name val="Times New Roman"/>
      <family val="1"/>
    </font>
    <font>
      <sz val="14"/>
      <color theme="1"/>
      <name val="Calibri"/>
      <family val="2"/>
      <scheme val="minor"/>
    </font>
    <font>
      <b/>
      <sz val="24"/>
      <color theme="1"/>
      <name val="Times New Roman"/>
      <family val="1"/>
    </font>
    <font>
      <sz val="28"/>
      <color rgb="FFFF0000"/>
      <name val="Times New Roman"/>
      <family val="1"/>
    </font>
    <font>
      <sz val="16"/>
      <color rgb="FFFF0000"/>
      <name val="Times New Roman"/>
      <family val="1"/>
    </font>
    <font>
      <sz val="13"/>
      <color theme="1"/>
      <name val="Times New Roman"/>
      <family val="1"/>
    </font>
    <font>
      <sz val="22"/>
      <color rgb="FFFF0000"/>
      <name val="Times New Roman"/>
      <family val="1"/>
    </font>
    <font>
      <b/>
      <sz val="22"/>
      <color theme="1"/>
      <name val="Times New Roman"/>
      <family val="1"/>
    </font>
    <font>
      <b/>
      <sz val="26"/>
      <color theme="0"/>
      <name val="Times New Roman"/>
      <family val="1"/>
    </font>
    <font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6" tint="-0.499984740745262"/>
      <name val="Times New Roman"/>
      <family val="1"/>
    </font>
    <font>
      <sz val="18"/>
      <color rgb="FFFF000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DashDot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DashDot">
        <color indexed="64"/>
      </left>
      <right/>
      <top/>
      <bottom/>
      <diagonal/>
    </border>
    <border>
      <left style="mediumDashDot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97">
    <xf numFmtId="0" fontId="0" fillId="0" borderId="0" xfId="0"/>
    <xf numFmtId="0" fontId="2" fillId="0" borderId="0" xfId="1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2" fillId="0" borderId="0" xfId="1" applyFont="1" applyFill="1" applyAlignment="1" applyProtection="1">
      <alignment vertical="center"/>
      <protection hidden="1"/>
    </xf>
    <xf numFmtId="0" fontId="5" fillId="0" borderId="0" xfId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Protection="1">
      <protection hidden="1"/>
    </xf>
    <xf numFmtId="0" fontId="7" fillId="2" borderId="1" xfId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vertical="center"/>
      <protection hidden="1"/>
    </xf>
    <xf numFmtId="2" fontId="2" fillId="0" borderId="0" xfId="1" applyNumberFormat="1" applyFont="1" applyBorder="1" applyAlignment="1" applyProtection="1">
      <alignment vertical="center"/>
      <protection hidden="1"/>
    </xf>
    <xf numFmtId="164" fontId="3" fillId="3" borderId="1" xfId="1" applyNumberFormat="1" applyFont="1" applyFill="1" applyBorder="1" applyAlignment="1" applyProtection="1">
      <alignment horizontal="center" vertical="center"/>
      <protection hidden="1"/>
    </xf>
    <xf numFmtId="0" fontId="14" fillId="0" borderId="1" xfId="1" applyFont="1" applyBorder="1" applyAlignment="1" applyProtection="1">
      <alignment horizontal="center" vertical="center"/>
      <protection hidden="1"/>
    </xf>
    <xf numFmtId="0" fontId="15" fillId="0" borderId="1" xfId="1" applyFont="1" applyBorder="1" applyAlignment="1" applyProtection="1">
      <alignment horizontal="center" vertical="center"/>
      <protection hidden="1"/>
    </xf>
    <xf numFmtId="0" fontId="5" fillId="0" borderId="2" xfId="1" applyFont="1" applyBorder="1" applyAlignment="1" applyProtection="1">
      <alignment vertical="center"/>
      <protection hidden="1"/>
    </xf>
    <xf numFmtId="0" fontId="2" fillId="0" borderId="2" xfId="1" applyFont="1" applyBorder="1" applyAlignment="1" applyProtection="1">
      <alignment vertical="center"/>
      <protection hidden="1"/>
    </xf>
    <xf numFmtId="0" fontId="2" fillId="0" borderId="0" xfId="1" applyFont="1" applyBorder="1" applyAlignment="1" applyProtection="1">
      <alignment vertical="center"/>
      <protection hidden="1"/>
    </xf>
    <xf numFmtId="0" fontId="14" fillId="0" borderId="3" xfId="1" applyFont="1" applyBorder="1" applyAlignment="1" applyProtection="1">
      <alignment vertical="center"/>
      <protection hidden="1"/>
    </xf>
    <xf numFmtId="0" fontId="14" fillId="0" borderId="4" xfId="1" applyFont="1" applyBorder="1" applyAlignment="1" applyProtection="1">
      <alignment vertical="center"/>
      <protection hidden="1"/>
    </xf>
    <xf numFmtId="0" fontId="14" fillId="0" borderId="5" xfId="1" applyFont="1" applyBorder="1" applyAlignment="1" applyProtection="1">
      <alignment vertical="center"/>
      <protection hidden="1"/>
    </xf>
    <xf numFmtId="0" fontId="7" fillId="0" borderId="6" xfId="1" applyFont="1" applyFill="1" applyBorder="1" applyAlignment="1" applyProtection="1">
      <alignment horizontal="center" vertical="center"/>
      <protection hidden="1"/>
    </xf>
    <xf numFmtId="0" fontId="2" fillId="0" borderId="7" xfId="1" applyFont="1" applyFill="1" applyBorder="1" applyAlignment="1" applyProtection="1">
      <alignment vertical="center"/>
      <protection hidden="1"/>
    </xf>
    <xf numFmtId="0" fontId="7" fillId="0" borderId="8" xfId="1" applyFont="1" applyFill="1" applyBorder="1" applyAlignment="1" applyProtection="1">
      <alignment horizontal="center" vertical="center"/>
      <protection hidden="1"/>
    </xf>
    <xf numFmtId="0" fontId="0" fillId="0" borderId="7" xfId="0" applyFill="1" applyBorder="1" applyProtection="1">
      <protection hidden="1"/>
    </xf>
    <xf numFmtId="0" fontId="5" fillId="0" borderId="0" xfId="1" applyFont="1" applyFill="1" applyBorder="1" applyAlignment="1" applyProtection="1">
      <alignment horizontal="center" vertical="center" wrapText="1"/>
      <protection hidden="1"/>
    </xf>
    <xf numFmtId="0" fontId="3" fillId="0" borderId="6" xfId="1" applyFont="1" applyFill="1" applyBorder="1" applyAlignment="1" applyProtection="1">
      <alignment horizontal="center" vertical="center"/>
      <protection hidden="1"/>
    </xf>
    <xf numFmtId="0" fontId="3" fillId="0" borderId="7" xfId="1" applyFont="1" applyFill="1" applyBorder="1" applyAlignment="1" applyProtection="1">
      <alignment horizontal="center" vertical="center"/>
      <protection hidden="1"/>
    </xf>
    <xf numFmtId="2" fontId="2" fillId="0" borderId="6" xfId="1" applyNumberFormat="1" applyFont="1" applyFill="1" applyBorder="1" applyAlignment="1" applyProtection="1">
      <alignment horizontal="center" vertical="center"/>
      <protection hidden="1"/>
    </xf>
    <xf numFmtId="2" fontId="2" fillId="0" borderId="7" xfId="1" applyNumberFormat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vertical="center"/>
      <protection hidden="1"/>
    </xf>
    <xf numFmtId="2" fontId="2" fillId="0" borderId="7" xfId="1" applyNumberFormat="1" applyFont="1" applyFill="1" applyBorder="1" applyAlignment="1" applyProtection="1">
      <alignment vertical="center"/>
      <protection hidden="1"/>
    </xf>
    <xf numFmtId="0" fontId="13" fillId="0" borderId="6" xfId="1" applyFont="1" applyFill="1" applyBorder="1" applyAlignment="1" applyProtection="1">
      <alignment horizontal="center" vertical="center"/>
      <protection hidden="1"/>
    </xf>
    <xf numFmtId="0" fontId="13" fillId="0" borderId="8" xfId="1" applyFont="1" applyFill="1" applyBorder="1" applyAlignment="1" applyProtection="1">
      <alignment horizontal="center" vertical="center"/>
      <protection hidden="1"/>
    </xf>
    <xf numFmtId="0" fontId="0" fillId="0" borderId="8" xfId="0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horizontal="center" vertical="center"/>
      <protection hidden="1"/>
    </xf>
    <xf numFmtId="0" fontId="8" fillId="0" borderId="7" xfId="1" applyFont="1" applyFill="1" applyBorder="1" applyAlignment="1" applyProtection="1">
      <alignment horizontal="center" vertical="center"/>
      <protection hidden="1"/>
    </xf>
    <xf numFmtId="0" fontId="9" fillId="0" borderId="0" xfId="1" applyFont="1" applyFill="1" applyBorder="1" applyAlignment="1" applyProtection="1">
      <alignment horizontal="center" vertical="center"/>
      <protection hidden="1"/>
    </xf>
    <xf numFmtId="0" fontId="9" fillId="0" borderId="7" xfId="1" applyFont="1" applyFill="1" applyBorder="1" applyAlignment="1" applyProtection="1">
      <alignment horizontal="center" vertical="center"/>
      <protection hidden="1"/>
    </xf>
    <xf numFmtId="0" fontId="10" fillId="0" borderId="0" xfId="1" applyFont="1" applyFill="1" applyBorder="1" applyAlignment="1" applyProtection="1">
      <alignment horizontal="center" vertical="center"/>
      <protection hidden="1"/>
    </xf>
    <xf numFmtId="0" fontId="10" fillId="0" borderId="7" xfId="1" applyFont="1" applyFill="1" applyBorder="1" applyAlignment="1" applyProtection="1">
      <alignment horizontal="center" vertical="center"/>
      <protection hidden="1"/>
    </xf>
    <xf numFmtId="0" fontId="12" fillId="0" borderId="0" xfId="1" applyFont="1" applyFill="1" applyBorder="1" applyAlignment="1" applyProtection="1">
      <alignment horizontal="center" vertical="center"/>
      <protection hidden="1"/>
    </xf>
    <xf numFmtId="0" fontId="12" fillId="0" borderId="7" xfId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0" fillId="0" borderId="9" xfId="0" applyBorder="1" applyAlignment="1" applyProtection="1">
      <protection hidden="1"/>
    </xf>
    <xf numFmtId="0" fontId="0" fillId="0" borderId="10" xfId="0" applyBorder="1" applyAlignment="1" applyProtection="1">
      <protection hidden="1"/>
    </xf>
    <xf numFmtId="0" fontId="0" fillId="0" borderId="11" xfId="0" applyBorder="1" applyAlignment="1" applyProtection="1">
      <protection hidden="1"/>
    </xf>
    <xf numFmtId="0" fontId="0" fillId="0" borderId="1" xfId="0" applyBorder="1" applyAlignment="1" applyProtection="1">
      <protection hidden="1"/>
    </xf>
    <xf numFmtId="0" fontId="0" fillId="0" borderId="0" xfId="0" applyBorder="1" applyProtection="1">
      <protection hidden="1"/>
    </xf>
    <xf numFmtId="0" fontId="2" fillId="0" borderId="0" xfId="1" applyFont="1" applyAlignment="1" applyProtection="1">
      <alignment vertical="center"/>
      <protection locked="0"/>
    </xf>
    <xf numFmtId="0" fontId="5" fillId="4" borderId="1" xfId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2" fillId="0" borderId="0" xfId="1" applyFont="1" applyBorder="1" applyAlignment="1" applyProtection="1">
      <alignment horizontal="center" vertical="center"/>
      <protection hidden="1"/>
    </xf>
    <xf numFmtId="0" fontId="7" fillId="3" borderId="1" xfId="1" applyFont="1" applyFill="1" applyBorder="1" applyAlignment="1" applyProtection="1">
      <alignment horizontal="center" vertical="center"/>
      <protection hidden="1"/>
    </xf>
    <xf numFmtId="0" fontId="2" fillId="0" borderId="7" xfId="1" applyFont="1" applyFill="1" applyBorder="1" applyAlignment="1" applyProtection="1">
      <alignment horizontal="center" vertical="center"/>
      <protection hidden="1"/>
    </xf>
    <xf numFmtId="0" fontId="10" fillId="0" borderId="0" xfId="1" applyFont="1" applyBorder="1" applyAlignment="1" applyProtection="1">
      <alignment horizontal="center" vertical="center"/>
      <protection hidden="1"/>
    </xf>
    <xf numFmtId="0" fontId="12" fillId="0" borderId="0" xfId="1" applyFont="1" applyBorder="1" applyAlignment="1" applyProtection="1">
      <alignment horizontal="center" vertical="center"/>
      <protection hidden="1"/>
    </xf>
    <xf numFmtId="0" fontId="8" fillId="0" borderId="0" xfId="1" applyFont="1" applyBorder="1" applyAlignment="1" applyProtection="1">
      <alignment horizontal="center" vertical="center"/>
      <protection hidden="1"/>
    </xf>
    <xf numFmtId="0" fontId="9" fillId="0" borderId="0" xfId="1" applyFont="1" applyBorder="1" applyAlignment="1" applyProtection="1">
      <alignment horizontal="center" vertical="center"/>
      <protection hidden="1"/>
    </xf>
    <xf numFmtId="0" fontId="7" fillId="0" borderId="0" xfId="1" applyFont="1" applyFill="1" applyBorder="1" applyAlignment="1" applyProtection="1">
      <alignment horizontal="center" vertical="center"/>
      <protection hidden="1"/>
    </xf>
    <xf numFmtId="0" fontId="13" fillId="0" borderId="0" xfId="1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5" fillId="0" borderId="0" xfId="1" applyFont="1" applyFill="1" applyBorder="1" applyAlignment="1" applyProtection="1">
      <alignment horizontal="center" vertical="center" wrapText="1"/>
      <protection locked="0"/>
    </xf>
    <xf numFmtId="0" fontId="8" fillId="0" borderId="0" xfId="1" applyFont="1" applyFill="1" applyBorder="1" applyAlignment="1" applyProtection="1">
      <alignment horizontal="center" vertical="center"/>
      <protection locked="0"/>
    </xf>
    <xf numFmtId="0" fontId="9" fillId="0" borderId="0" xfId="1" applyFont="1" applyFill="1" applyBorder="1" applyAlignment="1" applyProtection="1">
      <alignment horizontal="center" vertical="center"/>
      <protection locked="0"/>
    </xf>
    <xf numFmtId="0" fontId="10" fillId="0" borderId="0" xfId="1" applyFont="1" applyFill="1" applyBorder="1" applyAlignment="1" applyProtection="1">
      <alignment horizontal="center" vertical="center"/>
      <protection locked="0"/>
    </xf>
    <xf numFmtId="0" fontId="0" fillId="0" borderId="7" xfId="0" applyBorder="1" applyProtection="1">
      <protection hidden="1"/>
    </xf>
    <xf numFmtId="0" fontId="14" fillId="0" borderId="1" xfId="1" applyFont="1" applyBorder="1" applyAlignment="1" applyProtection="1">
      <alignment vertical="center"/>
      <protection hidden="1"/>
    </xf>
    <xf numFmtId="164" fontId="7" fillId="3" borderId="1" xfId="1" applyNumberFormat="1" applyFont="1" applyFill="1" applyBorder="1" applyAlignment="1" applyProtection="1">
      <alignment horizontal="center" vertical="center"/>
      <protection hidden="1"/>
    </xf>
    <xf numFmtId="0" fontId="20" fillId="0" borderId="1" xfId="1" applyFont="1" applyBorder="1" applyAlignment="1" applyProtection="1">
      <alignment horizontal="center" vertical="center"/>
      <protection hidden="1"/>
    </xf>
    <xf numFmtId="0" fontId="20" fillId="0" borderId="1" xfId="1" applyFont="1" applyBorder="1" applyAlignment="1" applyProtection="1">
      <alignment horizontal="center" vertical="center"/>
      <protection locked="0"/>
    </xf>
    <xf numFmtId="0" fontId="7" fillId="0" borderId="0" xfId="1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center" vertical="center"/>
      <protection hidden="1"/>
    </xf>
    <xf numFmtId="0" fontId="25" fillId="0" borderId="0" xfId="0" applyFont="1" applyFill="1" applyBorder="1" applyAlignment="1" applyProtection="1">
      <alignment vertical="center"/>
      <protection hidden="1"/>
    </xf>
    <xf numFmtId="0" fontId="3" fillId="0" borderId="0" xfId="1" applyFont="1" applyFill="1" applyBorder="1" applyAlignment="1" applyProtection="1">
      <alignment vertical="center"/>
      <protection hidden="1"/>
    </xf>
    <xf numFmtId="0" fontId="0" fillId="0" borderId="3" xfId="0" applyBorder="1" applyAlignment="1" applyProtection="1">
      <protection hidden="1"/>
    </xf>
    <xf numFmtId="0" fontId="26" fillId="4" borderId="12" xfId="0" applyFont="1" applyFill="1" applyBorder="1" applyAlignment="1" applyProtection="1">
      <alignment horizontal="center"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27" fillId="0" borderId="0" xfId="0" applyFont="1" applyBorder="1" applyAlignment="1" applyProtection="1">
      <alignment horizontal="center" vertical="center"/>
      <protection hidden="1"/>
    </xf>
    <xf numFmtId="0" fontId="28" fillId="0" borderId="0" xfId="0" applyFont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vertical="center"/>
      <protection hidden="1"/>
    </xf>
    <xf numFmtId="0" fontId="6" fillId="0" borderId="0" xfId="1" applyFont="1" applyFill="1" applyBorder="1" applyAlignment="1" applyProtection="1">
      <alignment vertical="center"/>
      <protection hidden="1"/>
    </xf>
    <xf numFmtId="0" fontId="30" fillId="0" borderId="0" xfId="0" applyFont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protection hidden="1"/>
    </xf>
    <xf numFmtId="0" fontId="31" fillId="0" borderId="3" xfId="1" applyFont="1" applyFill="1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32" fillId="3" borderId="1" xfId="0" applyFont="1" applyFill="1" applyBorder="1" applyAlignment="1" applyProtection="1">
      <alignment horizontal="center" vertical="center"/>
      <protection hidden="1"/>
    </xf>
    <xf numFmtId="164" fontId="33" fillId="0" borderId="1" xfId="0" applyNumberFormat="1" applyFont="1" applyBorder="1" applyAlignment="1" applyProtection="1">
      <alignment horizontal="center" vertical="center"/>
      <protection hidden="1"/>
    </xf>
    <xf numFmtId="0" fontId="0" fillId="0" borderId="0" xfId="0"/>
    <xf numFmtId="0" fontId="5" fillId="4" borderId="1" xfId="1" applyFont="1" applyFill="1" applyBorder="1" applyAlignment="1" applyProtection="1">
      <alignment horizontal="center" vertical="center" wrapText="1"/>
      <protection locked="0"/>
    </xf>
    <xf numFmtId="0" fontId="26" fillId="4" borderId="1" xfId="0" applyFont="1" applyFill="1" applyBorder="1" applyAlignment="1" applyProtection="1">
      <alignment horizontal="center" vertical="center"/>
      <protection hidden="1"/>
    </xf>
    <xf numFmtId="0" fontId="17" fillId="3" borderId="1" xfId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24" fillId="5" borderId="1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2" fontId="2" fillId="0" borderId="0" xfId="1" applyNumberFormat="1" applyFont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34" fillId="0" borderId="1" xfId="0" applyFont="1" applyBorder="1" applyAlignment="1" applyProtection="1">
      <protection hidden="1"/>
    </xf>
    <xf numFmtId="164" fontId="34" fillId="0" borderId="1" xfId="0" applyNumberFormat="1" applyFont="1" applyBorder="1" applyProtection="1">
      <protection hidden="1"/>
    </xf>
    <xf numFmtId="0" fontId="36" fillId="0" borderId="1" xfId="1" applyFont="1" applyBorder="1" applyAlignment="1" applyProtection="1">
      <alignment vertical="center" wrapText="1"/>
      <protection hidden="1"/>
    </xf>
    <xf numFmtId="164" fontId="36" fillId="0" borderId="1" xfId="1" applyNumberFormat="1" applyFont="1" applyBorder="1" applyAlignment="1" applyProtection="1">
      <alignment horizontal="center" vertical="center" wrapText="1"/>
      <protection hidden="1"/>
    </xf>
    <xf numFmtId="0" fontId="45" fillId="0" borderId="1" xfId="0" applyFont="1" applyFill="1" applyBorder="1" applyAlignment="1" applyProtection="1">
      <alignment horizontal="center" vertical="center"/>
      <protection hidden="1"/>
    </xf>
    <xf numFmtId="164" fontId="45" fillId="0" borderId="1" xfId="0" applyNumberFormat="1" applyFont="1" applyBorder="1" applyAlignment="1" applyProtection="1">
      <alignment horizontal="center" vertical="center"/>
      <protection hidden="1"/>
    </xf>
    <xf numFmtId="0" fontId="48" fillId="0" borderId="14" xfId="0" applyFont="1" applyBorder="1" applyAlignment="1">
      <alignment horizontal="center" vertical="center" shrinkToFit="1"/>
    </xf>
    <xf numFmtId="0" fontId="49" fillId="0" borderId="14" xfId="0" applyFont="1" applyBorder="1" applyAlignment="1">
      <alignment horizontal="center" vertical="center" shrinkToFit="1"/>
    </xf>
    <xf numFmtId="0" fontId="17" fillId="3" borderId="12" xfId="1" applyFont="1" applyFill="1" applyBorder="1" applyAlignment="1" applyProtection="1">
      <alignment horizontal="center" vertical="center"/>
      <protection hidden="1"/>
    </xf>
    <xf numFmtId="164" fontId="7" fillId="3" borderId="12" xfId="1" applyNumberFormat="1" applyFont="1" applyFill="1" applyBorder="1" applyAlignment="1" applyProtection="1">
      <alignment horizontal="center" vertical="center"/>
      <protection hidden="1"/>
    </xf>
    <xf numFmtId="164" fontId="3" fillId="3" borderId="12" xfId="1" applyNumberFormat="1" applyFon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0" fontId="45" fillId="0" borderId="1" xfId="0" applyFont="1" applyFill="1" applyBorder="1" applyAlignment="1" applyProtection="1">
      <alignment vertical="center"/>
      <protection hidden="1"/>
    </xf>
    <xf numFmtId="0" fontId="35" fillId="0" borderId="1" xfId="0" applyFont="1" applyFill="1" applyBorder="1" applyAlignment="1" applyProtection="1">
      <alignment vertical="center"/>
      <protection hidden="1"/>
    </xf>
    <xf numFmtId="0" fontId="51" fillId="0" borderId="1" xfId="0" applyFont="1" applyFill="1" applyBorder="1" applyAlignment="1" applyProtection="1">
      <alignment horizontal="left" vertical="center"/>
      <protection hidden="1"/>
    </xf>
    <xf numFmtId="0" fontId="26" fillId="4" borderId="1" xfId="0" applyFont="1" applyFill="1" applyBorder="1" applyAlignment="1" applyProtection="1">
      <alignment horizontal="center" vertical="center"/>
      <protection hidden="1"/>
    </xf>
    <xf numFmtId="0" fontId="41" fillId="8" borderId="1" xfId="0" applyFont="1" applyFill="1" applyBorder="1" applyAlignment="1" applyProtection="1">
      <alignment horizontal="center" vertical="center" wrapText="1"/>
      <protection hidden="1"/>
    </xf>
    <xf numFmtId="0" fontId="18" fillId="7" borderId="1" xfId="1" applyFont="1" applyFill="1" applyBorder="1" applyAlignment="1" applyProtection="1">
      <alignment horizontal="center" vertical="center"/>
      <protection hidden="1"/>
    </xf>
    <xf numFmtId="0" fontId="18" fillId="7" borderId="12" xfId="1" applyFont="1" applyFill="1" applyBorder="1" applyAlignment="1" applyProtection="1">
      <alignment horizontal="center" vertical="center"/>
      <protection hidden="1"/>
    </xf>
    <xf numFmtId="0" fontId="26" fillId="0" borderId="1" xfId="0" applyFont="1" applyBorder="1" applyAlignment="1" applyProtection="1">
      <alignment horizontal="center"/>
      <protection hidden="1"/>
    </xf>
    <xf numFmtId="0" fontId="39" fillId="9" borderId="0" xfId="0" applyFont="1" applyFill="1" applyBorder="1" applyAlignment="1" applyProtection="1">
      <alignment horizontal="center" vertical="center"/>
      <protection hidden="1"/>
    </xf>
    <xf numFmtId="0" fontId="39" fillId="10" borderId="0" xfId="0" applyFont="1" applyFill="1" applyBorder="1" applyAlignment="1" applyProtection="1">
      <alignment horizontal="center" vertical="center"/>
      <protection hidden="1"/>
    </xf>
    <xf numFmtId="164" fontId="16" fillId="0" borderId="1" xfId="1" applyNumberFormat="1" applyFont="1" applyBorder="1" applyAlignment="1" applyProtection="1">
      <alignment horizontal="center" vertical="center"/>
      <protection hidden="1"/>
    </xf>
    <xf numFmtId="164" fontId="16" fillId="0" borderId="12" xfId="1" applyNumberFormat="1" applyFont="1" applyBorder="1" applyAlignment="1" applyProtection="1">
      <alignment horizontal="center"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46" fillId="8" borderId="1" xfId="0" applyFont="1" applyFill="1" applyBorder="1" applyAlignment="1" applyProtection="1">
      <alignment horizontal="center" vertical="center"/>
      <protection hidden="1"/>
    </xf>
    <xf numFmtId="0" fontId="51" fillId="0" borderId="1" xfId="0" applyFont="1" applyFill="1" applyBorder="1" applyAlignment="1" applyProtection="1">
      <alignment horizontal="left" vertical="center"/>
      <protection hidden="1"/>
    </xf>
    <xf numFmtId="0" fontId="10" fillId="0" borderId="12" xfId="1" applyFont="1" applyBorder="1" applyAlignment="1" applyProtection="1">
      <alignment horizontal="center" vertical="center"/>
      <protection hidden="1"/>
    </xf>
    <xf numFmtId="0" fontId="10" fillId="0" borderId="15" xfId="1" applyFont="1" applyBorder="1" applyAlignment="1" applyProtection="1">
      <alignment horizontal="center" vertical="center"/>
      <protection hidden="1"/>
    </xf>
    <xf numFmtId="0" fontId="10" fillId="0" borderId="14" xfId="1" applyFont="1" applyBorder="1" applyAlignment="1" applyProtection="1">
      <alignment horizontal="center" vertical="center"/>
      <protection hidden="1"/>
    </xf>
    <xf numFmtId="0" fontId="17" fillId="3" borderId="1" xfId="1" applyFont="1" applyFill="1" applyBorder="1" applyAlignment="1" applyProtection="1">
      <alignment horizontal="center" vertical="center"/>
      <protection hidden="1"/>
    </xf>
    <xf numFmtId="0" fontId="6" fillId="3" borderId="1" xfId="1" applyFont="1" applyFill="1" applyBorder="1" applyAlignment="1" applyProtection="1">
      <alignment horizontal="center" vertical="center" wrapText="1"/>
      <protection hidden="1"/>
    </xf>
    <xf numFmtId="0" fontId="12" fillId="4" borderId="1" xfId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10" fillId="0" borderId="1" xfId="1" applyFont="1" applyBorder="1" applyAlignment="1" applyProtection="1">
      <alignment horizontal="center" vertical="center"/>
      <protection hidden="1"/>
    </xf>
    <xf numFmtId="0" fontId="12" fillId="4" borderId="1" xfId="1" applyFont="1" applyFill="1" applyBorder="1" applyAlignment="1" applyProtection="1">
      <alignment horizontal="left" vertical="center"/>
      <protection hidden="1"/>
    </xf>
    <xf numFmtId="0" fontId="12" fillId="4" borderId="12" xfId="1" applyFont="1" applyFill="1" applyBorder="1" applyAlignment="1" applyProtection="1">
      <alignment horizontal="left" vertical="center"/>
      <protection hidden="1"/>
    </xf>
    <xf numFmtId="0" fontId="12" fillId="4" borderId="14" xfId="1" applyFont="1" applyFill="1" applyBorder="1" applyAlignment="1" applyProtection="1">
      <alignment horizontal="left" vertical="center"/>
      <protection hidden="1"/>
    </xf>
    <xf numFmtId="0" fontId="7" fillId="2" borderId="12" xfId="1" applyFont="1" applyFill="1" applyBorder="1" applyAlignment="1" applyProtection="1">
      <alignment horizontal="center" vertical="center"/>
      <protection hidden="1"/>
    </xf>
    <xf numFmtId="0" fontId="7" fillId="2" borderId="14" xfId="1" applyFont="1" applyFill="1" applyBorder="1" applyAlignment="1" applyProtection="1">
      <alignment horizontal="center" vertical="center"/>
      <protection hidden="1"/>
    </xf>
    <xf numFmtId="0" fontId="7" fillId="0" borderId="1" xfId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24" fillId="5" borderId="1" xfId="0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14" fontId="10" fillId="0" borderId="1" xfId="1" applyNumberFormat="1" applyFont="1" applyBorder="1" applyAlignment="1" applyProtection="1">
      <alignment horizontal="center" vertical="center"/>
      <protection hidden="1"/>
    </xf>
    <xf numFmtId="0" fontId="2" fillId="0" borderId="0" xfId="1" applyFont="1" applyAlignment="1" applyProtection="1">
      <alignment horizontal="center" vertical="center"/>
      <protection hidden="1"/>
    </xf>
    <xf numFmtId="0" fontId="2" fillId="0" borderId="16" xfId="1" applyFont="1" applyBorder="1" applyAlignment="1" applyProtection="1">
      <alignment horizontal="center" vertical="center"/>
      <protection hidden="1"/>
    </xf>
    <xf numFmtId="0" fontId="13" fillId="2" borderId="1" xfId="1" applyFont="1" applyFill="1" applyBorder="1" applyAlignment="1" applyProtection="1">
      <alignment horizontal="center" vertical="center"/>
      <protection hidden="1"/>
    </xf>
    <xf numFmtId="0" fontId="8" fillId="4" borderId="3" xfId="1" applyFont="1" applyFill="1" applyBorder="1" applyAlignment="1" applyProtection="1">
      <alignment horizontal="center" vertical="center"/>
      <protection hidden="1"/>
    </xf>
    <xf numFmtId="0" fontId="8" fillId="4" borderId="5" xfId="1" applyFont="1" applyFill="1" applyBorder="1" applyAlignment="1" applyProtection="1">
      <alignment horizontal="center" vertical="center"/>
      <protection hidden="1"/>
    </xf>
    <xf numFmtId="0" fontId="8" fillId="4" borderId="9" xfId="1" applyFont="1" applyFill="1" applyBorder="1" applyAlignment="1" applyProtection="1">
      <alignment horizontal="center" vertical="center"/>
      <protection hidden="1"/>
    </xf>
    <xf numFmtId="0" fontId="8" fillId="4" borderId="11" xfId="1" applyFont="1" applyFill="1" applyBorder="1" applyAlignment="1" applyProtection="1">
      <alignment horizontal="center" vertical="center"/>
      <protection hidden="1"/>
    </xf>
    <xf numFmtId="0" fontId="5" fillId="2" borderId="12" xfId="1" applyFont="1" applyFill="1" applyBorder="1" applyAlignment="1" applyProtection="1">
      <alignment horizontal="center" vertical="center"/>
      <protection hidden="1"/>
    </xf>
    <xf numFmtId="0" fontId="5" fillId="2" borderId="14" xfId="1" applyFont="1" applyFill="1" applyBorder="1" applyAlignment="1" applyProtection="1">
      <alignment horizontal="center" vertical="center"/>
      <protection hidden="1"/>
    </xf>
    <xf numFmtId="0" fontId="6" fillId="4" borderId="1" xfId="1" applyFont="1" applyFill="1" applyBorder="1" applyAlignment="1" applyProtection="1">
      <alignment horizontal="center" vertical="center"/>
      <protection hidden="1"/>
    </xf>
    <xf numFmtId="0" fontId="7" fillId="4" borderId="1" xfId="1" applyFont="1" applyFill="1" applyBorder="1" applyAlignment="1" applyProtection="1">
      <alignment horizontal="center" vertical="center" wrapText="1"/>
      <protection hidden="1"/>
    </xf>
    <xf numFmtId="0" fontId="26" fillId="2" borderId="1" xfId="0" applyFont="1" applyFill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0" fillId="0" borderId="14" xfId="0" applyBorder="1" applyAlignment="1" applyProtection="1">
      <alignment horizontal="center"/>
      <protection hidden="1"/>
    </xf>
    <xf numFmtId="0" fontId="7" fillId="2" borderId="1" xfId="1" applyFont="1" applyFill="1" applyBorder="1" applyAlignment="1" applyProtection="1">
      <alignment horizontal="center" vertical="center" wrapText="1"/>
      <protection hidden="1"/>
    </xf>
    <xf numFmtId="0" fontId="17" fillId="0" borderId="1" xfId="1" applyFont="1" applyBorder="1" applyAlignment="1" applyProtection="1">
      <alignment horizontal="center" vertical="center"/>
      <protection hidden="1"/>
    </xf>
    <xf numFmtId="0" fontId="11" fillId="2" borderId="1" xfId="1" applyFont="1" applyFill="1" applyBorder="1" applyAlignment="1" applyProtection="1">
      <alignment horizontal="center" vertical="center"/>
      <protection hidden="1"/>
    </xf>
    <xf numFmtId="2" fontId="2" fillId="0" borderId="1" xfId="1" applyNumberFormat="1" applyFont="1" applyBorder="1" applyAlignment="1" applyProtection="1">
      <alignment horizontal="center" vertical="center"/>
      <protection hidden="1"/>
    </xf>
    <xf numFmtId="2" fontId="2" fillId="0" borderId="12" xfId="1" applyNumberFormat="1" applyFont="1" applyBorder="1" applyAlignment="1" applyProtection="1">
      <alignment horizontal="center" vertical="center"/>
      <protection hidden="1"/>
    </xf>
    <xf numFmtId="0" fontId="5" fillId="2" borderId="1" xfId="1" applyFont="1" applyFill="1" applyBorder="1" applyAlignment="1" applyProtection="1">
      <alignment horizontal="center" vertical="center" wrapText="1"/>
      <protection hidden="1"/>
    </xf>
    <xf numFmtId="0" fontId="37" fillId="5" borderId="1" xfId="0" applyFont="1" applyFill="1" applyBorder="1" applyAlignment="1" applyProtection="1">
      <alignment horizontal="center" vertical="center"/>
      <protection hidden="1"/>
    </xf>
    <xf numFmtId="0" fontId="3" fillId="3" borderId="1" xfId="1" applyFont="1" applyFill="1" applyBorder="1" applyAlignment="1" applyProtection="1">
      <alignment horizontal="center" vertical="center"/>
      <protection hidden="1"/>
    </xf>
    <xf numFmtId="0" fontId="19" fillId="0" borderId="1" xfId="1" applyFont="1" applyBorder="1" applyAlignment="1" applyProtection="1">
      <alignment horizontal="center" vertical="center"/>
      <protection hidden="1"/>
    </xf>
    <xf numFmtId="0" fontId="11" fillId="0" borderId="12" xfId="1" applyFont="1" applyFill="1" applyBorder="1" applyAlignment="1" applyProtection="1">
      <alignment horizontal="center" vertical="center"/>
      <protection hidden="1"/>
    </xf>
    <xf numFmtId="0" fontId="11" fillId="0" borderId="15" xfId="1" applyFont="1" applyFill="1" applyBorder="1" applyAlignment="1" applyProtection="1">
      <alignment horizontal="center" vertical="center"/>
      <protection hidden="1"/>
    </xf>
    <xf numFmtId="0" fontId="11" fillId="0" borderId="14" xfId="1" applyFont="1" applyFill="1" applyBorder="1" applyAlignment="1" applyProtection="1">
      <alignment horizontal="center" vertical="center"/>
      <protection hidden="1"/>
    </xf>
    <xf numFmtId="0" fontId="6" fillId="0" borderId="0" xfId="1" applyFont="1" applyBorder="1" applyAlignment="1" applyProtection="1">
      <alignment horizontal="center" vertical="center" wrapText="1"/>
      <protection hidden="1"/>
    </xf>
    <xf numFmtId="0" fontId="6" fillId="0" borderId="16" xfId="1" applyFont="1" applyBorder="1" applyAlignment="1" applyProtection="1">
      <alignment horizontal="center" vertical="center" wrapText="1"/>
      <protection hidden="1"/>
    </xf>
    <xf numFmtId="0" fontId="6" fillId="0" borderId="10" xfId="1" applyFont="1" applyBorder="1" applyAlignment="1" applyProtection="1">
      <alignment horizontal="center" vertical="center" wrapText="1"/>
      <protection hidden="1"/>
    </xf>
    <xf numFmtId="0" fontId="6" fillId="0" borderId="11" xfId="1" applyFont="1" applyBorder="1" applyAlignment="1" applyProtection="1">
      <alignment horizontal="center" vertical="center" wrapText="1"/>
      <protection hidden="1"/>
    </xf>
    <xf numFmtId="0" fontId="6" fillId="0" borderId="1" xfId="1" applyFont="1" applyBorder="1" applyAlignment="1" applyProtection="1">
      <alignment horizontal="center" vertical="center"/>
      <protection hidden="1"/>
    </xf>
    <xf numFmtId="0" fontId="10" fillId="0" borderId="1" xfId="1" applyFont="1" applyBorder="1" applyAlignment="1" applyProtection="1">
      <alignment horizontal="center" vertical="center"/>
      <protection locked="0"/>
    </xf>
    <xf numFmtId="0" fontId="3" fillId="3" borderId="12" xfId="1" applyFont="1" applyFill="1" applyBorder="1" applyAlignment="1" applyProtection="1">
      <alignment horizontal="center" vertical="center"/>
      <protection hidden="1"/>
    </xf>
    <xf numFmtId="0" fontId="3" fillId="3" borderId="14" xfId="1" applyFont="1" applyFill="1" applyBorder="1" applyAlignment="1" applyProtection="1">
      <alignment horizontal="center" vertical="center"/>
      <protection hidden="1"/>
    </xf>
    <xf numFmtId="0" fontId="3" fillId="3" borderId="13" xfId="1" applyFont="1" applyFill="1" applyBorder="1" applyAlignment="1" applyProtection="1">
      <alignment horizontal="center" vertical="center"/>
      <protection locked="0"/>
    </xf>
    <xf numFmtId="0" fontId="3" fillId="3" borderId="17" xfId="1" applyFont="1" applyFill="1" applyBorder="1" applyAlignment="1" applyProtection="1">
      <alignment horizontal="center" vertical="center"/>
      <protection locked="0"/>
    </xf>
    <xf numFmtId="0" fontId="3" fillId="3" borderId="18" xfId="1" applyFont="1" applyFill="1" applyBorder="1" applyAlignment="1" applyProtection="1">
      <alignment horizontal="center" vertical="center"/>
      <protection locked="0"/>
    </xf>
    <xf numFmtId="0" fontId="12" fillId="0" borderId="12" xfId="1" applyFont="1" applyBorder="1" applyAlignment="1" applyProtection="1">
      <alignment horizontal="center" vertical="center"/>
      <protection locked="0"/>
    </xf>
    <xf numFmtId="0" fontId="12" fillId="0" borderId="15" xfId="1" applyFont="1" applyBorder="1" applyAlignment="1" applyProtection="1">
      <alignment horizontal="center" vertical="center"/>
      <protection locked="0"/>
    </xf>
    <xf numFmtId="0" fontId="12" fillId="0" borderId="14" xfId="1" applyFont="1" applyBorder="1" applyAlignment="1" applyProtection="1">
      <alignment horizontal="center" vertical="center"/>
      <protection locked="0"/>
    </xf>
    <xf numFmtId="0" fontId="10" fillId="0" borderId="12" xfId="1" applyFont="1" applyBorder="1" applyAlignment="1" applyProtection="1">
      <alignment horizontal="center" vertical="center"/>
      <protection locked="0"/>
    </xf>
    <xf numFmtId="0" fontId="11" fillId="2" borderId="1" xfId="1" applyFont="1" applyFill="1" applyBorder="1" applyAlignment="1" applyProtection="1">
      <alignment horizontal="right" vertical="center"/>
      <protection hidden="1"/>
    </xf>
    <xf numFmtId="0" fontId="19" fillId="0" borderId="1" xfId="1" applyFont="1" applyBorder="1" applyAlignment="1" applyProtection="1">
      <alignment horizontal="center" vertical="center"/>
      <protection locked="0"/>
    </xf>
    <xf numFmtId="14" fontId="10" fillId="0" borderId="1" xfId="1" applyNumberFormat="1" applyFont="1" applyBorder="1" applyAlignment="1" applyProtection="1">
      <alignment horizontal="center" vertical="center"/>
      <protection locked="0"/>
    </xf>
    <xf numFmtId="0" fontId="7" fillId="2" borderId="12" xfId="1" applyFont="1" applyFill="1" applyBorder="1" applyAlignment="1" applyProtection="1">
      <alignment horizontal="right" vertical="center"/>
      <protection hidden="1"/>
    </xf>
    <xf numFmtId="0" fontId="7" fillId="2" borderId="14" xfId="1" applyFont="1" applyFill="1" applyBorder="1" applyAlignment="1" applyProtection="1">
      <alignment horizontal="right" vertical="center"/>
      <protection hidden="1"/>
    </xf>
    <xf numFmtId="0" fontId="17" fillId="0" borderId="1" xfId="1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center" vertical="center"/>
      <protection locked="0"/>
    </xf>
    <xf numFmtId="0" fontId="3" fillId="3" borderId="3" xfId="1" applyFont="1" applyFill="1" applyBorder="1" applyAlignment="1" applyProtection="1">
      <alignment horizontal="center" vertical="center"/>
      <protection locked="0"/>
    </xf>
    <xf numFmtId="0" fontId="3" fillId="3" borderId="5" xfId="1" applyFont="1" applyFill="1" applyBorder="1" applyAlignment="1" applyProtection="1">
      <alignment horizontal="center" vertical="center"/>
      <protection locked="0"/>
    </xf>
    <xf numFmtId="0" fontId="3" fillId="3" borderId="6" xfId="1" applyFont="1" applyFill="1" applyBorder="1" applyAlignment="1" applyProtection="1">
      <alignment horizontal="center" vertical="center"/>
      <protection locked="0"/>
    </xf>
    <xf numFmtId="0" fontId="3" fillId="3" borderId="16" xfId="1" applyFont="1" applyFill="1" applyBorder="1" applyAlignment="1" applyProtection="1">
      <alignment horizontal="center" vertical="center"/>
      <protection locked="0"/>
    </xf>
    <xf numFmtId="0" fontId="3" fillId="3" borderId="9" xfId="1" applyFont="1" applyFill="1" applyBorder="1" applyAlignment="1" applyProtection="1">
      <alignment horizontal="center" vertical="center"/>
      <protection locked="0"/>
    </xf>
    <xf numFmtId="0" fontId="3" fillId="3" borderId="11" xfId="1" applyFont="1" applyFill="1" applyBorder="1" applyAlignment="1" applyProtection="1">
      <alignment horizontal="center" vertical="center"/>
      <protection locked="0"/>
    </xf>
    <xf numFmtId="0" fontId="3" fillId="3" borderId="1" xfId="1" applyFont="1" applyFill="1" applyBorder="1" applyAlignment="1" applyProtection="1">
      <alignment horizontal="center" vertical="center"/>
      <protection locked="0"/>
    </xf>
    <xf numFmtId="0" fontId="4" fillId="0" borderId="0" xfId="1" applyFont="1" applyAlignment="1" applyProtection="1">
      <alignment horizontal="center" vertical="center" wrapText="1"/>
      <protection hidden="1"/>
    </xf>
    <xf numFmtId="0" fontId="4" fillId="0" borderId="16" xfId="1" applyFont="1" applyBorder="1" applyAlignment="1" applyProtection="1">
      <alignment horizontal="center" vertical="center" wrapText="1"/>
      <protection hidden="1"/>
    </xf>
    <xf numFmtId="2" fontId="2" fillId="0" borderId="3" xfId="1" applyNumberFormat="1" applyFont="1" applyBorder="1" applyAlignment="1" applyProtection="1">
      <alignment horizontal="center" vertical="center"/>
      <protection hidden="1"/>
    </xf>
    <xf numFmtId="2" fontId="2" fillId="0" borderId="5" xfId="1" applyNumberFormat="1" applyFont="1" applyBorder="1" applyAlignment="1" applyProtection="1">
      <alignment horizontal="center" vertical="center"/>
      <protection hidden="1"/>
    </xf>
    <xf numFmtId="2" fontId="2" fillId="0" borderId="6" xfId="1" applyNumberFormat="1" applyFont="1" applyBorder="1" applyAlignment="1" applyProtection="1">
      <alignment horizontal="center" vertical="center"/>
      <protection hidden="1"/>
    </xf>
    <xf numFmtId="2" fontId="2" fillId="0" borderId="16" xfId="1" applyNumberFormat="1" applyFont="1" applyBorder="1" applyAlignment="1" applyProtection="1">
      <alignment horizontal="center" vertical="center"/>
      <protection hidden="1"/>
    </xf>
    <xf numFmtId="2" fontId="2" fillId="0" borderId="9" xfId="1" applyNumberFormat="1" applyFont="1" applyBorder="1" applyAlignment="1" applyProtection="1">
      <alignment horizontal="center" vertical="center"/>
      <protection hidden="1"/>
    </xf>
    <xf numFmtId="2" fontId="2" fillId="0" borderId="11" xfId="1" applyNumberFormat="1" applyFont="1" applyBorder="1" applyAlignment="1" applyProtection="1">
      <alignment horizontal="center" vertical="center"/>
      <protection hidden="1"/>
    </xf>
    <xf numFmtId="0" fontId="2" fillId="0" borderId="3" xfId="1" applyFont="1" applyBorder="1" applyAlignment="1" applyProtection="1">
      <alignment horizontal="center" vertical="center"/>
      <protection hidden="1"/>
    </xf>
    <xf numFmtId="0" fontId="2" fillId="0" borderId="4" xfId="1" applyFont="1" applyBorder="1" applyAlignment="1" applyProtection="1">
      <alignment horizontal="center" vertical="center"/>
      <protection hidden="1"/>
    </xf>
    <xf numFmtId="0" fontId="2" fillId="0" borderId="5" xfId="1" applyFont="1" applyBorder="1" applyAlignment="1" applyProtection="1">
      <alignment horizontal="center" vertical="center"/>
      <protection hidden="1"/>
    </xf>
    <xf numFmtId="0" fontId="2" fillId="0" borderId="6" xfId="1" applyFont="1" applyBorder="1" applyAlignment="1" applyProtection="1">
      <alignment horizontal="center" vertical="center"/>
      <protection hidden="1"/>
    </xf>
    <xf numFmtId="0" fontId="2" fillId="0" borderId="9" xfId="1" applyFont="1" applyBorder="1" applyAlignment="1" applyProtection="1">
      <alignment horizontal="center" vertical="center"/>
      <protection hidden="1"/>
    </xf>
    <xf numFmtId="0" fontId="2" fillId="0" borderId="10" xfId="1" applyFont="1" applyBorder="1" applyAlignment="1" applyProtection="1">
      <alignment horizontal="center" vertical="center"/>
      <protection hidden="1"/>
    </xf>
    <xf numFmtId="0" fontId="2" fillId="0" borderId="11" xfId="1" applyFont="1" applyBorder="1" applyAlignment="1" applyProtection="1">
      <alignment horizontal="center" vertical="center"/>
      <protection hidden="1"/>
    </xf>
    <xf numFmtId="0" fontId="8" fillId="4" borderId="1" xfId="1" applyFont="1" applyFill="1" applyBorder="1" applyAlignment="1" applyProtection="1">
      <alignment horizontal="center" vertical="center"/>
      <protection hidden="1"/>
    </xf>
    <xf numFmtId="2" fontId="2" fillId="0" borderId="4" xfId="1" applyNumberFormat="1" applyFont="1" applyBorder="1" applyAlignment="1" applyProtection="1">
      <alignment horizontal="center" vertical="center"/>
      <protection hidden="1"/>
    </xf>
    <xf numFmtId="2" fontId="2" fillId="0" borderId="0" xfId="1" applyNumberFormat="1" applyFont="1" applyBorder="1" applyAlignment="1" applyProtection="1">
      <alignment horizontal="center" vertical="center"/>
      <protection hidden="1"/>
    </xf>
    <xf numFmtId="2" fontId="2" fillId="0" borderId="10" xfId="1" applyNumberFormat="1" applyFont="1" applyBorder="1" applyAlignment="1" applyProtection="1">
      <alignment horizontal="center" vertical="center"/>
      <protection hidden="1"/>
    </xf>
    <xf numFmtId="0" fontId="37" fillId="0" borderId="0" xfId="0" applyFont="1" applyFill="1" applyBorder="1" applyAlignment="1" applyProtection="1">
      <alignment horizontal="center" vertical="center"/>
      <protection hidden="1"/>
    </xf>
    <xf numFmtId="0" fontId="8" fillId="4" borderId="12" xfId="1" applyFont="1" applyFill="1" applyBorder="1" applyAlignment="1" applyProtection="1">
      <alignment horizontal="center" vertical="center"/>
      <protection hidden="1"/>
    </xf>
    <xf numFmtId="0" fontId="31" fillId="4" borderId="1" xfId="0" applyFont="1" applyFill="1" applyBorder="1" applyAlignment="1" applyProtection="1">
      <alignment horizontal="center" vertical="center"/>
      <protection hidden="1"/>
    </xf>
    <xf numFmtId="0" fontId="17" fillId="7" borderId="3" xfId="1" applyFont="1" applyFill="1" applyBorder="1" applyAlignment="1" applyProtection="1">
      <alignment horizontal="center" vertical="center" wrapText="1"/>
      <protection hidden="1"/>
    </xf>
    <xf numFmtId="0" fontId="17" fillId="7" borderId="5" xfId="1" applyFont="1" applyFill="1" applyBorder="1" applyAlignment="1" applyProtection="1">
      <alignment horizontal="center" vertical="center"/>
      <protection hidden="1"/>
    </xf>
    <xf numFmtId="0" fontId="17" fillId="7" borderId="9" xfId="1" applyFont="1" applyFill="1" applyBorder="1" applyAlignment="1" applyProtection="1">
      <alignment horizontal="center" vertical="center"/>
      <protection hidden="1"/>
    </xf>
    <xf numFmtId="0" fontId="17" fillId="7" borderId="11" xfId="1" applyFont="1" applyFill="1" applyBorder="1" applyAlignment="1" applyProtection="1">
      <alignment horizontal="center" vertical="center"/>
      <protection hidden="1"/>
    </xf>
    <xf numFmtId="0" fontId="8" fillId="7" borderId="1" xfId="1" applyFont="1" applyFill="1" applyBorder="1" applyAlignment="1" applyProtection="1">
      <alignment horizontal="center" vertical="center" wrapText="1"/>
      <protection hidden="1"/>
    </xf>
    <xf numFmtId="164" fontId="8" fillId="0" borderId="1" xfId="1" applyNumberFormat="1" applyFont="1" applyBorder="1" applyAlignment="1" applyProtection="1">
      <alignment horizontal="center" vertical="center"/>
      <protection hidden="1"/>
    </xf>
    <xf numFmtId="164" fontId="8" fillId="0" borderId="12" xfId="1" applyNumberFormat="1" applyFont="1" applyBorder="1" applyAlignment="1" applyProtection="1">
      <alignment horizontal="center" vertical="center"/>
      <protection hidden="1"/>
    </xf>
    <xf numFmtId="0" fontId="50" fillId="3" borderId="1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165" fontId="31" fillId="0" borderId="3" xfId="0" applyNumberFormat="1" applyFont="1" applyBorder="1" applyAlignment="1" applyProtection="1">
      <alignment horizontal="center" vertical="center"/>
      <protection hidden="1"/>
    </xf>
    <xf numFmtId="0" fontId="31" fillId="0" borderId="5" xfId="0" applyFont="1" applyBorder="1" applyAlignment="1" applyProtection="1">
      <alignment horizontal="center" vertical="center"/>
      <protection hidden="1"/>
    </xf>
    <xf numFmtId="0" fontId="31" fillId="0" borderId="9" xfId="0" applyFont="1" applyBorder="1" applyAlignment="1" applyProtection="1">
      <alignment horizontal="center" vertical="center"/>
      <protection hidden="1"/>
    </xf>
    <xf numFmtId="0" fontId="31" fillId="0" borderId="11" xfId="0" applyFont="1" applyBorder="1" applyAlignment="1" applyProtection="1">
      <alignment horizontal="center" vertical="center"/>
      <protection hidden="1"/>
    </xf>
    <xf numFmtId="0" fontId="6" fillId="0" borderId="4" xfId="0" applyFont="1" applyFill="1" applyBorder="1" applyAlignment="1" applyProtection="1">
      <alignment horizontal="center" vertical="center"/>
      <protection hidden="1"/>
    </xf>
    <xf numFmtId="0" fontId="37" fillId="0" borderId="4" xfId="0" applyFont="1" applyFill="1" applyBorder="1" applyAlignment="1" applyProtection="1">
      <alignment horizontal="center" vertical="center"/>
      <protection hidden="1"/>
    </xf>
    <xf numFmtId="0" fontId="38" fillId="6" borderId="1" xfId="0" applyFont="1" applyFill="1" applyBorder="1" applyAlignment="1" applyProtection="1">
      <alignment horizontal="center" vertical="center"/>
      <protection hidden="1"/>
    </xf>
    <xf numFmtId="0" fontId="31" fillId="6" borderId="1" xfId="0" applyFont="1" applyFill="1" applyBorder="1" applyAlignment="1" applyProtection="1">
      <alignment horizontal="center" vertical="center"/>
      <protection hidden="1"/>
    </xf>
    <xf numFmtId="0" fontId="6" fillId="4" borderId="13" xfId="1" applyFont="1" applyFill="1" applyBorder="1" applyAlignment="1" applyProtection="1">
      <alignment horizontal="center" vertical="center"/>
      <protection hidden="1"/>
    </xf>
    <xf numFmtId="0" fontId="31" fillId="0" borderId="4" xfId="0" applyFont="1" applyBorder="1" applyAlignment="1" applyProtection="1">
      <alignment horizontal="center" vertical="center"/>
      <protection hidden="1"/>
    </xf>
    <xf numFmtId="0" fontId="31" fillId="0" borderId="10" xfId="0" applyFont="1" applyBorder="1" applyAlignment="1" applyProtection="1">
      <alignment horizontal="center" vertical="center"/>
      <protection hidden="1"/>
    </xf>
    <xf numFmtId="0" fontId="48" fillId="0" borderId="13" xfId="0" applyFont="1" applyBorder="1" applyAlignment="1">
      <alignment horizontal="center" vertical="center" shrinkToFit="1"/>
    </xf>
    <xf numFmtId="0" fontId="48" fillId="0" borderId="18" xfId="0" applyFont="1" applyBorder="1" applyAlignment="1">
      <alignment horizontal="center" vertical="center" shrinkToFit="1"/>
    </xf>
    <xf numFmtId="0" fontId="49" fillId="0" borderId="13" xfId="0" applyFont="1" applyBorder="1" applyAlignment="1">
      <alignment horizontal="center" vertical="center" shrinkToFit="1"/>
    </xf>
    <xf numFmtId="0" fontId="49" fillId="0" borderId="18" xfId="0" applyFont="1" applyBorder="1" applyAlignment="1">
      <alignment horizontal="center" vertical="center" shrinkToFit="1"/>
    </xf>
    <xf numFmtId="0" fontId="14" fillId="0" borderId="1" xfId="1" applyFont="1" applyBorder="1" applyAlignment="1" applyProtection="1">
      <alignment horizontal="center" vertical="center"/>
      <protection hidden="1"/>
    </xf>
    <xf numFmtId="0" fontId="14" fillId="0" borderId="12" xfId="1" applyFont="1" applyBorder="1" applyAlignment="1" applyProtection="1">
      <alignment horizontal="center" vertical="center"/>
      <protection hidden="1"/>
    </xf>
    <xf numFmtId="0" fontId="48" fillId="0" borderId="12" xfId="0" applyFont="1" applyBorder="1" applyAlignment="1">
      <alignment horizontal="left" vertical="center" wrapText="1" shrinkToFit="1"/>
    </xf>
    <xf numFmtId="0" fontId="48" fillId="0" borderId="15" xfId="0" applyFont="1" applyBorder="1" applyAlignment="1">
      <alignment horizontal="left" vertical="center" wrapText="1" shrinkToFit="1"/>
    </xf>
    <xf numFmtId="0" fontId="48" fillId="0" borderId="14" xfId="0" applyFont="1" applyBorder="1" applyAlignment="1">
      <alignment horizontal="left" vertical="center" wrapText="1" shrinkToFit="1"/>
    </xf>
    <xf numFmtId="0" fontId="47" fillId="11" borderId="12" xfId="0" applyFont="1" applyFill="1" applyBorder="1" applyAlignment="1" applyProtection="1">
      <alignment horizontal="center" vertical="center"/>
      <protection hidden="1"/>
    </xf>
    <xf numFmtId="0" fontId="47" fillId="11" borderId="15" xfId="0" applyFont="1" applyFill="1" applyBorder="1" applyAlignment="1" applyProtection="1">
      <alignment horizontal="center" vertical="center"/>
      <protection hidden="1"/>
    </xf>
    <xf numFmtId="0" fontId="48" fillId="0" borderId="3" xfId="0" applyFont="1" applyBorder="1" applyAlignment="1">
      <alignment horizontal="left" vertical="center" wrapText="1" shrinkToFit="1"/>
    </xf>
    <xf numFmtId="0" fontId="48" fillId="0" borderId="4" xfId="0" applyFont="1" applyBorder="1" applyAlignment="1">
      <alignment horizontal="left" vertical="center" wrapText="1" shrinkToFit="1"/>
    </xf>
    <xf numFmtId="0" fontId="48" fillId="0" borderId="5" xfId="0" applyFont="1" applyBorder="1" applyAlignment="1">
      <alignment horizontal="left" vertical="center" wrapText="1" shrinkToFit="1"/>
    </xf>
    <xf numFmtId="0" fontId="48" fillId="0" borderId="9" xfId="0" applyFont="1" applyBorder="1" applyAlignment="1">
      <alignment horizontal="left" vertical="center" wrapText="1" shrinkToFit="1"/>
    </xf>
    <xf numFmtId="0" fontId="48" fillId="0" borderId="10" xfId="0" applyFont="1" applyBorder="1" applyAlignment="1">
      <alignment horizontal="left" vertical="center" wrapText="1" shrinkToFit="1"/>
    </xf>
    <xf numFmtId="0" fontId="48" fillId="0" borderId="11" xfId="0" applyFont="1" applyBorder="1" applyAlignment="1">
      <alignment horizontal="left" vertical="center" wrapText="1" shrinkToFit="1"/>
    </xf>
    <xf numFmtId="165" fontId="0" fillId="0" borderId="15" xfId="0" applyNumberFormat="1" applyBorder="1" applyAlignment="1" applyProtection="1">
      <alignment horizontal="center"/>
      <protection hidden="1"/>
    </xf>
    <xf numFmtId="0" fontId="6" fillId="4" borderId="3" xfId="1" applyFont="1" applyFill="1" applyBorder="1" applyAlignment="1" applyProtection="1">
      <alignment horizontal="center" vertical="center"/>
      <protection hidden="1"/>
    </xf>
    <xf numFmtId="0" fontId="6" fillId="4" borderId="4" xfId="1" applyFont="1" applyFill="1" applyBorder="1" applyAlignment="1" applyProtection="1">
      <alignment horizontal="center" vertical="center"/>
      <protection hidden="1"/>
    </xf>
    <xf numFmtId="0" fontId="6" fillId="4" borderId="9" xfId="1" applyFont="1" applyFill="1" applyBorder="1" applyAlignment="1" applyProtection="1">
      <alignment horizontal="center" vertical="center"/>
      <protection hidden="1"/>
    </xf>
    <xf numFmtId="0" fontId="6" fillId="4" borderId="10" xfId="1" applyFont="1" applyFill="1" applyBorder="1" applyAlignment="1" applyProtection="1">
      <alignment horizontal="center" vertical="center"/>
      <protection hidden="1"/>
    </xf>
    <xf numFmtId="0" fontId="23" fillId="3" borderId="1" xfId="0" applyFont="1" applyFill="1" applyBorder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center" vertical="center" textRotation="90"/>
      <protection hidden="1"/>
    </xf>
    <xf numFmtId="0" fontId="42" fillId="0" borderId="0" xfId="0" applyFont="1" applyAlignment="1">
      <alignment horizontal="center" vertical="center"/>
    </xf>
    <xf numFmtId="0" fontId="43" fillId="0" borderId="0" xfId="0" applyFont="1" applyAlignment="1">
      <alignment horizontal="left" vertical="top" wrapText="1"/>
    </xf>
    <xf numFmtId="0" fontId="44" fillId="0" borderId="4" xfId="0" applyFont="1" applyBorder="1" applyAlignment="1">
      <alignment horizontal="left" vertical="center" wrapText="1"/>
    </xf>
    <xf numFmtId="0" fontId="44" fillId="0" borderId="0" xfId="0" applyFont="1" applyBorder="1" applyAlignment="1">
      <alignment horizontal="left" vertical="center" wrapText="1"/>
    </xf>
    <xf numFmtId="0" fontId="44" fillId="0" borderId="19" xfId="0" applyFont="1" applyBorder="1" applyAlignment="1">
      <alignment horizontal="left" vertical="center" wrapText="1"/>
    </xf>
    <xf numFmtId="0" fontId="44" fillId="0" borderId="20" xfId="0" applyFont="1" applyBorder="1" applyAlignment="1">
      <alignment horizontal="left" vertical="center" wrapText="1"/>
    </xf>
    <xf numFmtId="0" fontId="44" fillId="0" borderId="15" xfId="0" applyFont="1" applyBorder="1" applyAlignment="1">
      <alignment horizontal="left" vertical="center" wrapText="1"/>
    </xf>
    <xf numFmtId="0" fontId="5" fillId="3" borderId="12" xfId="1" applyFont="1" applyFill="1" applyBorder="1" applyAlignment="1" applyProtection="1">
      <alignment horizontal="center" vertical="center"/>
      <protection hidden="1"/>
    </xf>
    <xf numFmtId="0" fontId="5" fillId="3" borderId="14" xfId="1" applyFont="1" applyFill="1" applyBorder="1" applyAlignment="1" applyProtection="1">
      <alignment horizontal="center" vertical="center"/>
      <protection hidden="1"/>
    </xf>
    <xf numFmtId="0" fontId="5" fillId="3" borderId="13" xfId="1" applyFont="1" applyFill="1" applyBorder="1" applyAlignment="1" applyProtection="1">
      <alignment horizontal="center" vertical="center"/>
      <protection locked="0"/>
    </xf>
    <xf numFmtId="0" fontId="5" fillId="3" borderId="17" xfId="1" applyFont="1" applyFill="1" applyBorder="1" applyAlignment="1" applyProtection="1">
      <alignment horizontal="center" vertical="center"/>
      <protection locked="0"/>
    </xf>
    <xf numFmtId="0" fontId="5" fillId="3" borderId="18" xfId="1" applyFont="1" applyFill="1" applyBorder="1" applyAlignment="1" applyProtection="1">
      <alignment horizontal="center" vertical="center"/>
      <protection locked="0"/>
    </xf>
    <xf numFmtId="0" fontId="44" fillId="0" borderId="13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0" borderId="17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29"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2" Type="http://schemas.openxmlformats.org/officeDocument/2006/relationships/image" Target="../media/image1.emf"/><Relationship Id="rId1" Type="http://schemas.openxmlformats.org/officeDocument/2006/relationships/hyperlink" Target="#instru&#231;&#245;es!A1"/><Relationship Id="rId6" Type="http://schemas.openxmlformats.org/officeDocument/2006/relationships/image" Target="../media/image5.emf"/><Relationship Id="rId11" Type="http://schemas.openxmlformats.org/officeDocument/2006/relationships/image" Target="../media/image10.emf"/><Relationship Id="rId5" Type="http://schemas.openxmlformats.org/officeDocument/2006/relationships/image" Target="../media/image4.emf"/><Relationship Id="rId10" Type="http://schemas.openxmlformats.org/officeDocument/2006/relationships/image" Target="../media/image9.emf"/><Relationship Id="rId4" Type="http://schemas.openxmlformats.org/officeDocument/2006/relationships/image" Target="../media/image3.emf"/><Relationship Id="rId9" Type="http://schemas.openxmlformats.org/officeDocument/2006/relationships/image" Target="../media/image8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.png"/><Relationship Id="rId18" Type="http://schemas.openxmlformats.org/officeDocument/2006/relationships/image" Target="../media/image42.png"/><Relationship Id="rId26" Type="http://schemas.openxmlformats.org/officeDocument/2006/relationships/image" Target="../media/image50.png"/><Relationship Id="rId39" Type="http://schemas.openxmlformats.org/officeDocument/2006/relationships/image" Target="../media/image63.emf"/><Relationship Id="rId21" Type="http://schemas.openxmlformats.org/officeDocument/2006/relationships/image" Target="../media/image45.png"/><Relationship Id="rId34" Type="http://schemas.openxmlformats.org/officeDocument/2006/relationships/image" Target="../media/image58.png"/><Relationship Id="rId42" Type="http://schemas.openxmlformats.org/officeDocument/2006/relationships/image" Target="../media/image66.emf"/><Relationship Id="rId47" Type="http://schemas.openxmlformats.org/officeDocument/2006/relationships/image" Target="../media/image71.png"/><Relationship Id="rId50" Type="http://schemas.openxmlformats.org/officeDocument/2006/relationships/image" Target="../media/image74.png"/><Relationship Id="rId55" Type="http://schemas.openxmlformats.org/officeDocument/2006/relationships/image" Target="../media/image79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6" Type="http://schemas.openxmlformats.org/officeDocument/2006/relationships/image" Target="../media/image40.png"/><Relationship Id="rId29" Type="http://schemas.openxmlformats.org/officeDocument/2006/relationships/image" Target="../media/image53.png"/><Relationship Id="rId11" Type="http://schemas.openxmlformats.org/officeDocument/2006/relationships/image" Target="../media/image35.png"/><Relationship Id="rId24" Type="http://schemas.openxmlformats.org/officeDocument/2006/relationships/image" Target="../media/image48.png"/><Relationship Id="rId32" Type="http://schemas.openxmlformats.org/officeDocument/2006/relationships/image" Target="../media/image56.png"/><Relationship Id="rId37" Type="http://schemas.openxmlformats.org/officeDocument/2006/relationships/image" Target="../media/image61.png"/><Relationship Id="rId40" Type="http://schemas.openxmlformats.org/officeDocument/2006/relationships/image" Target="../media/image64.emf"/><Relationship Id="rId45" Type="http://schemas.openxmlformats.org/officeDocument/2006/relationships/image" Target="../media/image69.emf"/><Relationship Id="rId53" Type="http://schemas.openxmlformats.org/officeDocument/2006/relationships/image" Target="../media/image77.png"/><Relationship Id="rId58" Type="http://schemas.openxmlformats.org/officeDocument/2006/relationships/image" Target="../media/image82.emf"/><Relationship Id="rId5" Type="http://schemas.openxmlformats.org/officeDocument/2006/relationships/image" Target="../media/image29.png"/><Relationship Id="rId61" Type="http://schemas.openxmlformats.org/officeDocument/2006/relationships/image" Target="../media/image85.emf"/><Relationship Id="rId19" Type="http://schemas.openxmlformats.org/officeDocument/2006/relationships/image" Target="../media/image43.png"/><Relationship Id="rId14" Type="http://schemas.openxmlformats.org/officeDocument/2006/relationships/image" Target="../media/image38.png"/><Relationship Id="rId22" Type="http://schemas.openxmlformats.org/officeDocument/2006/relationships/image" Target="../media/image46.png"/><Relationship Id="rId27" Type="http://schemas.openxmlformats.org/officeDocument/2006/relationships/image" Target="../media/image51.png"/><Relationship Id="rId30" Type="http://schemas.openxmlformats.org/officeDocument/2006/relationships/image" Target="../media/image54.png"/><Relationship Id="rId35" Type="http://schemas.openxmlformats.org/officeDocument/2006/relationships/image" Target="../media/image59.png"/><Relationship Id="rId43" Type="http://schemas.openxmlformats.org/officeDocument/2006/relationships/image" Target="../media/image67.emf"/><Relationship Id="rId48" Type="http://schemas.openxmlformats.org/officeDocument/2006/relationships/image" Target="../media/image72.emf"/><Relationship Id="rId56" Type="http://schemas.openxmlformats.org/officeDocument/2006/relationships/image" Target="../media/image80.png"/><Relationship Id="rId8" Type="http://schemas.openxmlformats.org/officeDocument/2006/relationships/image" Target="../media/image32.png"/><Relationship Id="rId51" Type="http://schemas.openxmlformats.org/officeDocument/2006/relationships/image" Target="../media/image75.png"/><Relationship Id="rId3" Type="http://schemas.openxmlformats.org/officeDocument/2006/relationships/image" Target="../media/image27.png"/><Relationship Id="rId12" Type="http://schemas.openxmlformats.org/officeDocument/2006/relationships/image" Target="../media/image36.png"/><Relationship Id="rId17" Type="http://schemas.openxmlformats.org/officeDocument/2006/relationships/image" Target="../media/image41.png"/><Relationship Id="rId25" Type="http://schemas.openxmlformats.org/officeDocument/2006/relationships/image" Target="../media/image49.png"/><Relationship Id="rId33" Type="http://schemas.openxmlformats.org/officeDocument/2006/relationships/image" Target="../media/image57.png"/><Relationship Id="rId38" Type="http://schemas.openxmlformats.org/officeDocument/2006/relationships/image" Target="../media/image62.png"/><Relationship Id="rId46" Type="http://schemas.openxmlformats.org/officeDocument/2006/relationships/image" Target="../media/image70.jpeg"/><Relationship Id="rId59" Type="http://schemas.openxmlformats.org/officeDocument/2006/relationships/image" Target="../media/image83.png"/><Relationship Id="rId20" Type="http://schemas.openxmlformats.org/officeDocument/2006/relationships/image" Target="../media/image44.png"/><Relationship Id="rId41" Type="http://schemas.openxmlformats.org/officeDocument/2006/relationships/image" Target="../media/image65.emf"/><Relationship Id="rId54" Type="http://schemas.openxmlformats.org/officeDocument/2006/relationships/image" Target="../media/image78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5" Type="http://schemas.openxmlformats.org/officeDocument/2006/relationships/image" Target="../media/image39.png"/><Relationship Id="rId23" Type="http://schemas.openxmlformats.org/officeDocument/2006/relationships/image" Target="../media/image47.png"/><Relationship Id="rId28" Type="http://schemas.openxmlformats.org/officeDocument/2006/relationships/image" Target="../media/image52.png"/><Relationship Id="rId36" Type="http://schemas.openxmlformats.org/officeDocument/2006/relationships/image" Target="../media/image60.png"/><Relationship Id="rId49" Type="http://schemas.openxmlformats.org/officeDocument/2006/relationships/image" Target="../media/image73.png"/><Relationship Id="rId57" Type="http://schemas.openxmlformats.org/officeDocument/2006/relationships/image" Target="../media/image81.emf"/><Relationship Id="rId10" Type="http://schemas.openxmlformats.org/officeDocument/2006/relationships/image" Target="../media/image34.png"/><Relationship Id="rId31" Type="http://schemas.openxmlformats.org/officeDocument/2006/relationships/image" Target="../media/image55.png"/><Relationship Id="rId44" Type="http://schemas.openxmlformats.org/officeDocument/2006/relationships/image" Target="../media/image68.emf"/><Relationship Id="rId52" Type="http://schemas.openxmlformats.org/officeDocument/2006/relationships/image" Target="../media/image76.png"/><Relationship Id="rId60" Type="http://schemas.openxmlformats.org/officeDocument/2006/relationships/image" Target="../media/image84.emf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carta de competi&#231;&#227;o n&#237;vel 1 e 2'!A1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3" Type="http://schemas.openxmlformats.org/officeDocument/2006/relationships/image" Target="../media/image13.emf"/><Relationship Id="rId7" Type="http://schemas.openxmlformats.org/officeDocument/2006/relationships/image" Target="../media/image17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Relationship Id="rId9" Type="http://schemas.openxmlformats.org/officeDocument/2006/relationships/image" Target="../media/image19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5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</xdr:colOff>
      <xdr:row>44</xdr:row>
      <xdr:rowOff>91227</xdr:rowOff>
    </xdr:from>
    <xdr:to>
      <xdr:col>1</xdr:col>
      <xdr:colOff>681903</xdr:colOff>
      <xdr:row>45</xdr:row>
      <xdr:rowOff>210290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3812" y="13121427"/>
          <a:ext cx="658091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xdr:twoCellAnchor>
    <xdr:from>
      <xdr:col>17</xdr:col>
      <xdr:colOff>23812</xdr:colOff>
      <xdr:row>44</xdr:row>
      <xdr:rowOff>91227</xdr:rowOff>
    </xdr:from>
    <xdr:to>
      <xdr:col>17</xdr:col>
      <xdr:colOff>681903</xdr:colOff>
      <xdr:row>45</xdr:row>
      <xdr:rowOff>210290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3812" y="13121427"/>
          <a:ext cx="658091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xdr:twoCellAnchor>
    <xdr:from>
      <xdr:col>32</xdr:col>
      <xdr:colOff>23812</xdr:colOff>
      <xdr:row>44</xdr:row>
      <xdr:rowOff>91227</xdr:rowOff>
    </xdr:from>
    <xdr:to>
      <xdr:col>32</xdr:col>
      <xdr:colOff>681903</xdr:colOff>
      <xdr:row>45</xdr:row>
      <xdr:rowOff>210290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14959012" y="13121427"/>
          <a:ext cx="658091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xdr:twoCellAnchor>
    <xdr:from>
      <xdr:col>7</xdr:col>
      <xdr:colOff>156882</xdr:colOff>
      <xdr:row>5</xdr:row>
      <xdr:rowOff>179294</xdr:rowOff>
    </xdr:from>
    <xdr:to>
      <xdr:col>13</xdr:col>
      <xdr:colOff>1154205</xdr:colOff>
      <xdr:row>8</xdr:row>
      <xdr:rowOff>235323</xdr:rowOff>
    </xdr:to>
    <xdr:sp macro="" textlink="">
      <xdr:nvSpPr>
        <xdr:cNvPr id="17" name="CaixaDeText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7216588" y="1916206"/>
          <a:ext cx="6936441" cy="1098176"/>
        </a:xfrm>
        <a:prstGeom prst="rect">
          <a:avLst/>
        </a:prstGeom>
        <a:solidFill>
          <a:schemeClr val="tx2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PT" sz="400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Instruções</a:t>
          </a:r>
          <a:r>
            <a:rPr lang="pt-PT" sz="4000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(clicar aqui)</a:t>
          </a:r>
          <a:endParaRPr lang="pt-PT" sz="4000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74838</xdr:colOff>
      <xdr:row>0</xdr:row>
      <xdr:rowOff>0</xdr:rowOff>
    </xdr:from>
    <xdr:to>
      <xdr:col>13</xdr:col>
      <xdr:colOff>1115785</xdr:colOff>
      <xdr:row>0</xdr:row>
      <xdr:rowOff>1102179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74838" y="0"/>
          <a:ext cx="13559518" cy="110217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PT" sz="3600">
              <a:latin typeface="Times New Roman" pitchFamily="18" charset="0"/>
              <a:cs typeface="Times New Roman" pitchFamily="18" charset="0"/>
            </a:rPr>
            <a:t>Quadro de figuras</a:t>
          </a:r>
        </a:p>
        <a:p>
          <a:pPr algn="ctr"/>
          <a:r>
            <a:rPr lang="pt-PT" sz="2800">
              <a:latin typeface="Times New Roman" pitchFamily="18" charset="0"/>
              <a:cs typeface="Times New Roman" pitchFamily="18" charset="0"/>
            </a:rPr>
            <a:t>Colocar diretamente a figura que pretendem (1 a 65) nos espaços respectivos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219075</xdr:rowOff>
        </xdr:from>
        <xdr:to>
          <xdr:col>2</xdr:col>
          <xdr:colOff>942975</xdr:colOff>
          <xdr:row>23</xdr:row>
          <xdr:rowOff>38100</xdr:rowOff>
        </xdr:to>
        <xdr:pic>
          <xdr:nvPicPr>
            <xdr:cNvPr id="8189" name="Picture 3">
              <a:extLst>
                <a:ext uri="{FF2B5EF4-FFF2-40B4-BE49-F238E27FC236}">
                  <a16:creationId xmlns:a16="http://schemas.microsoft.com/office/drawing/2014/main" id="{00000000-0008-0000-0000-0000FD1F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1461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8125" y="684847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17</xdr:row>
          <xdr:rowOff>257175</xdr:rowOff>
        </xdr:from>
        <xdr:to>
          <xdr:col>2</xdr:col>
          <xdr:colOff>857250</xdr:colOff>
          <xdr:row>22</xdr:row>
          <xdr:rowOff>85725</xdr:rowOff>
        </xdr:to>
        <xdr:pic>
          <xdr:nvPicPr>
            <xdr:cNvPr id="8190" name="Picture 4">
              <a:extLst>
                <a:ext uri="{FF2B5EF4-FFF2-40B4-BE49-F238E27FC236}">
                  <a16:creationId xmlns:a16="http://schemas.microsoft.com/office/drawing/2014/main" id="{00000000-0008-0000-0000-0000FE1F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" spid="_x0000_s1461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61925" y="6581775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1000125</xdr:colOff>
          <xdr:row>19</xdr:row>
          <xdr:rowOff>190500</xdr:rowOff>
        </xdr:from>
        <xdr:to>
          <xdr:col>3</xdr:col>
          <xdr:colOff>657225</xdr:colOff>
          <xdr:row>24</xdr:row>
          <xdr:rowOff>9525</xdr:rowOff>
        </xdr:to>
        <xdr:pic>
          <xdr:nvPicPr>
            <xdr:cNvPr id="8191" name="Picture 5">
              <a:extLst>
                <a:ext uri="{FF2B5EF4-FFF2-40B4-BE49-F238E27FC236}">
                  <a16:creationId xmlns:a16="http://schemas.microsoft.com/office/drawing/2014/main" id="{00000000-0008-0000-0000-0000FF1F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" spid="_x0000_s1461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85850" y="7124700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21</xdr:row>
          <xdr:rowOff>95250</xdr:rowOff>
        </xdr:from>
        <xdr:to>
          <xdr:col>2</xdr:col>
          <xdr:colOff>847725</xdr:colOff>
          <xdr:row>25</xdr:row>
          <xdr:rowOff>219075</xdr:rowOff>
        </xdr:to>
        <xdr:pic>
          <xdr:nvPicPr>
            <xdr:cNvPr id="10240" name="Picture 6">
              <a:extLst>
                <a:ext uri="{FF2B5EF4-FFF2-40B4-BE49-F238E27FC236}">
                  <a16:creationId xmlns:a16="http://schemas.microsoft.com/office/drawing/2014/main" id="{00000000-0008-0000-0000-000000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" spid="_x0000_s1461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42875" y="76390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18</xdr:row>
          <xdr:rowOff>209550</xdr:rowOff>
        </xdr:from>
        <xdr:to>
          <xdr:col>4</xdr:col>
          <xdr:colOff>962025</xdr:colOff>
          <xdr:row>23</xdr:row>
          <xdr:rowOff>38100</xdr:rowOff>
        </xdr:to>
        <xdr:pic>
          <xdr:nvPicPr>
            <xdr:cNvPr id="10241" name="Picture 7">
              <a:extLst>
                <a:ext uri="{FF2B5EF4-FFF2-40B4-BE49-F238E27FC236}">
                  <a16:creationId xmlns:a16="http://schemas.microsoft.com/office/drawing/2014/main" id="{00000000-0008-0000-0000-000001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4" spid="_x0000_s1461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514600" y="6838950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17</xdr:row>
          <xdr:rowOff>171450</xdr:rowOff>
        </xdr:from>
        <xdr:to>
          <xdr:col>4</xdr:col>
          <xdr:colOff>828675</xdr:colOff>
          <xdr:row>21</xdr:row>
          <xdr:rowOff>295275</xdr:rowOff>
        </xdr:to>
        <xdr:pic>
          <xdr:nvPicPr>
            <xdr:cNvPr id="10242" name="Picture 8">
              <a:extLs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5" spid="_x0000_s1461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81250" y="6496050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1028700</xdr:colOff>
          <xdr:row>19</xdr:row>
          <xdr:rowOff>142875</xdr:rowOff>
        </xdr:from>
        <xdr:to>
          <xdr:col>5</xdr:col>
          <xdr:colOff>685800</xdr:colOff>
          <xdr:row>23</xdr:row>
          <xdr:rowOff>266700</xdr:rowOff>
        </xdr:to>
        <xdr:pic>
          <xdr:nvPicPr>
            <xdr:cNvPr id="10243" name="Picture 9">
              <a:extLst>
                <a:ext uri="{FF2B5EF4-FFF2-40B4-BE49-F238E27FC236}">
                  <a16:creationId xmlns:a16="http://schemas.microsoft.com/office/drawing/2014/main" id="{00000000-0008-0000-0000-000003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6" spid="_x0000_s1461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3362325" y="70770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21</xdr:row>
          <xdr:rowOff>38100</xdr:rowOff>
        </xdr:from>
        <xdr:to>
          <xdr:col>4</xdr:col>
          <xdr:colOff>838200</xdr:colOff>
          <xdr:row>25</xdr:row>
          <xdr:rowOff>161925</xdr:rowOff>
        </xdr:to>
        <xdr:pic>
          <xdr:nvPicPr>
            <xdr:cNvPr id="10244" name="Picture 10">
              <a:extLst>
                <a:ext uri="{FF2B5EF4-FFF2-40B4-BE49-F238E27FC236}">
                  <a16:creationId xmlns:a16="http://schemas.microsoft.com/office/drawing/2014/main" id="{00000000-0008-0000-0000-000004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7" spid="_x0000_s1462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81250" y="758190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18</xdr:row>
          <xdr:rowOff>123825</xdr:rowOff>
        </xdr:from>
        <xdr:to>
          <xdr:col>6</xdr:col>
          <xdr:colOff>933450</xdr:colOff>
          <xdr:row>22</xdr:row>
          <xdr:rowOff>247650</xdr:rowOff>
        </xdr:to>
        <xdr:pic>
          <xdr:nvPicPr>
            <xdr:cNvPr id="10245" name="Picture 12">
              <a:extLst>
                <a:ext uri="{FF2B5EF4-FFF2-40B4-BE49-F238E27FC236}">
                  <a16:creationId xmlns:a16="http://schemas.microsoft.com/office/drawing/2014/main" id="{00000000-0008-0000-0000-000005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8" spid="_x0000_s1462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724400" y="675322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17</xdr:row>
          <xdr:rowOff>190500</xdr:rowOff>
        </xdr:from>
        <xdr:to>
          <xdr:col>6</xdr:col>
          <xdr:colOff>809625</xdr:colOff>
          <xdr:row>22</xdr:row>
          <xdr:rowOff>19050</xdr:rowOff>
        </xdr:to>
        <xdr:pic>
          <xdr:nvPicPr>
            <xdr:cNvPr id="10246" name="Picture 13">
              <a:extLst>
                <a:ext uri="{FF2B5EF4-FFF2-40B4-BE49-F238E27FC236}">
                  <a16:creationId xmlns:a16="http://schemas.microsoft.com/office/drawing/2014/main" id="{00000000-0008-0000-0000-000006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9" spid="_x0000_s1462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600575" y="6515100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800100</xdr:colOff>
          <xdr:row>19</xdr:row>
          <xdr:rowOff>190500</xdr:rowOff>
        </xdr:from>
        <xdr:to>
          <xdr:col>7</xdr:col>
          <xdr:colOff>457200</xdr:colOff>
          <xdr:row>24</xdr:row>
          <xdr:rowOff>19050</xdr:rowOff>
        </xdr:to>
        <xdr:pic>
          <xdr:nvPicPr>
            <xdr:cNvPr id="10247" name="Picture 14">
              <a:extLst>
                <a:ext uri="{FF2B5EF4-FFF2-40B4-BE49-F238E27FC236}">
                  <a16:creationId xmlns:a16="http://schemas.microsoft.com/office/drawing/2014/main" id="{00000000-0008-0000-0000-000007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0" spid="_x0000_s1462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381625" y="7124700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21</xdr:row>
          <xdr:rowOff>38100</xdr:rowOff>
        </xdr:from>
        <xdr:to>
          <xdr:col>6</xdr:col>
          <xdr:colOff>847725</xdr:colOff>
          <xdr:row>25</xdr:row>
          <xdr:rowOff>161925</xdr:rowOff>
        </xdr:to>
        <xdr:pic>
          <xdr:nvPicPr>
            <xdr:cNvPr id="10248" name="Picture 15">
              <a:extLst>
                <a:ext uri="{FF2B5EF4-FFF2-40B4-BE49-F238E27FC236}">
                  <a16:creationId xmlns:a16="http://schemas.microsoft.com/office/drawing/2014/main" id="{00000000-0008-0000-0000-000008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1" spid="_x0000_s1462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638675" y="758190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18</xdr:row>
          <xdr:rowOff>200025</xdr:rowOff>
        </xdr:from>
        <xdr:to>
          <xdr:col>8</xdr:col>
          <xdr:colOff>990600</xdr:colOff>
          <xdr:row>23</xdr:row>
          <xdr:rowOff>19050</xdr:rowOff>
        </xdr:to>
        <xdr:pic>
          <xdr:nvPicPr>
            <xdr:cNvPr id="10249" name="Picture 16">
              <a:extLst>
                <a:ext uri="{FF2B5EF4-FFF2-40B4-BE49-F238E27FC236}">
                  <a16:creationId xmlns:a16="http://schemas.microsoft.com/office/drawing/2014/main" id="{00000000-0008-0000-0000-000009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2" spid="_x0000_s1462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029450" y="682942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17</xdr:row>
          <xdr:rowOff>180975</xdr:rowOff>
        </xdr:from>
        <xdr:to>
          <xdr:col>8</xdr:col>
          <xdr:colOff>819150</xdr:colOff>
          <xdr:row>22</xdr:row>
          <xdr:rowOff>9525</xdr:rowOff>
        </xdr:to>
        <xdr:pic>
          <xdr:nvPicPr>
            <xdr:cNvPr id="10250" name="Picture 17">
              <a:extLst>
                <a:ext uri="{FF2B5EF4-FFF2-40B4-BE49-F238E27FC236}">
                  <a16:creationId xmlns:a16="http://schemas.microsoft.com/office/drawing/2014/main" id="{00000000-0008-0000-0000-00000A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3" spid="_x0000_s1462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858000" y="650557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933450</xdr:colOff>
          <xdr:row>19</xdr:row>
          <xdr:rowOff>200025</xdr:rowOff>
        </xdr:from>
        <xdr:to>
          <xdr:col>10</xdr:col>
          <xdr:colOff>542925</xdr:colOff>
          <xdr:row>24</xdr:row>
          <xdr:rowOff>28575</xdr:rowOff>
        </xdr:to>
        <xdr:pic>
          <xdr:nvPicPr>
            <xdr:cNvPr id="10251" name="Picture 18">
              <a:extLst>
                <a:ext uri="{FF2B5EF4-FFF2-40B4-BE49-F238E27FC236}">
                  <a16:creationId xmlns:a16="http://schemas.microsoft.com/office/drawing/2014/main" id="{00000000-0008-0000-0000-00000B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4" spid="_x0000_s1462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762875" y="713422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21</xdr:row>
          <xdr:rowOff>57150</xdr:rowOff>
        </xdr:from>
        <xdr:to>
          <xdr:col>8</xdr:col>
          <xdr:colOff>838200</xdr:colOff>
          <xdr:row>25</xdr:row>
          <xdr:rowOff>180975</xdr:rowOff>
        </xdr:to>
        <xdr:pic>
          <xdr:nvPicPr>
            <xdr:cNvPr id="10252" name="Picture 19">
              <a:extLst>
                <a:ext uri="{FF2B5EF4-FFF2-40B4-BE49-F238E27FC236}">
                  <a16:creationId xmlns:a16="http://schemas.microsoft.com/office/drawing/2014/main" id="{00000000-0008-0000-0000-00000C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5" spid="_x0000_s1462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877050" y="76009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18</xdr:row>
          <xdr:rowOff>180975</xdr:rowOff>
        </xdr:from>
        <xdr:to>
          <xdr:col>11</xdr:col>
          <xdr:colOff>952500</xdr:colOff>
          <xdr:row>23</xdr:row>
          <xdr:rowOff>9525</xdr:rowOff>
        </xdr:to>
        <xdr:pic>
          <xdr:nvPicPr>
            <xdr:cNvPr id="10253" name="Picture 21">
              <a:extLst>
                <a:ext uri="{FF2B5EF4-FFF2-40B4-BE49-F238E27FC236}">
                  <a16:creationId xmlns:a16="http://schemas.microsoft.com/office/drawing/2014/main" id="{00000000-0008-0000-0000-00000D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6" spid="_x0000_s1462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286875" y="681037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17</xdr:row>
          <xdr:rowOff>209550</xdr:rowOff>
        </xdr:from>
        <xdr:to>
          <xdr:col>11</xdr:col>
          <xdr:colOff>790575</xdr:colOff>
          <xdr:row>22</xdr:row>
          <xdr:rowOff>28575</xdr:rowOff>
        </xdr:to>
        <xdr:pic>
          <xdr:nvPicPr>
            <xdr:cNvPr id="10254" name="Picture 22">
              <a:extLst>
                <a:ext uri="{FF2B5EF4-FFF2-40B4-BE49-F238E27FC236}">
                  <a16:creationId xmlns:a16="http://schemas.microsoft.com/office/drawing/2014/main" id="{00000000-0008-0000-0000-00000E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7" spid="_x0000_s1463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124950" y="65341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828675</xdr:colOff>
          <xdr:row>19</xdr:row>
          <xdr:rowOff>228600</xdr:rowOff>
        </xdr:from>
        <xdr:to>
          <xdr:col>12</xdr:col>
          <xdr:colOff>514350</xdr:colOff>
          <xdr:row>24</xdr:row>
          <xdr:rowOff>57150</xdr:rowOff>
        </xdr:to>
        <xdr:pic>
          <xdr:nvPicPr>
            <xdr:cNvPr id="10255" name="Picture 23">
              <a:extLst>
                <a:ext uri="{FF2B5EF4-FFF2-40B4-BE49-F238E27FC236}">
                  <a16:creationId xmlns:a16="http://schemas.microsoft.com/office/drawing/2014/main" id="{00000000-0008-0000-0000-00000F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8" spid="_x0000_s1463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963150" y="7162800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</xdr:row>
          <xdr:rowOff>9525</xdr:rowOff>
        </xdr:from>
        <xdr:to>
          <xdr:col>11</xdr:col>
          <xdr:colOff>800100</xdr:colOff>
          <xdr:row>25</xdr:row>
          <xdr:rowOff>142875</xdr:rowOff>
        </xdr:to>
        <xdr:pic>
          <xdr:nvPicPr>
            <xdr:cNvPr id="10256" name="Picture 24">
              <a:extLst>
                <a:ext uri="{FF2B5EF4-FFF2-40B4-BE49-F238E27FC236}">
                  <a16:creationId xmlns:a16="http://schemas.microsoft.com/office/drawing/2014/main" id="{00000000-0008-0000-0000-000010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9" spid="_x0000_s1463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134475" y="755332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18</xdr:row>
          <xdr:rowOff>142875</xdr:rowOff>
        </xdr:from>
        <xdr:to>
          <xdr:col>13</xdr:col>
          <xdr:colOff>981075</xdr:colOff>
          <xdr:row>22</xdr:row>
          <xdr:rowOff>266700</xdr:rowOff>
        </xdr:to>
        <xdr:pic>
          <xdr:nvPicPr>
            <xdr:cNvPr id="10257" name="Picture 26">
              <a:extLst>
                <a:ext uri="{FF2B5EF4-FFF2-40B4-BE49-F238E27FC236}">
                  <a16:creationId xmlns:a16="http://schemas.microsoft.com/office/drawing/2014/main" id="{00000000-0008-0000-0000-000011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0" spid="_x0000_s1463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544300" y="677227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17</xdr:row>
          <xdr:rowOff>209550</xdr:rowOff>
        </xdr:from>
        <xdr:to>
          <xdr:col>13</xdr:col>
          <xdr:colOff>857250</xdr:colOff>
          <xdr:row>22</xdr:row>
          <xdr:rowOff>28575</xdr:rowOff>
        </xdr:to>
        <xdr:pic>
          <xdr:nvPicPr>
            <xdr:cNvPr id="10258" name="Picture 27">
              <a:extLst>
                <a:ext uri="{FF2B5EF4-FFF2-40B4-BE49-F238E27FC236}">
                  <a16:creationId xmlns:a16="http://schemas.microsoft.com/office/drawing/2014/main" id="{00000000-0008-0000-0000-000012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1" spid="_x0000_s1463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420475" y="65341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857250</xdr:colOff>
          <xdr:row>19</xdr:row>
          <xdr:rowOff>171450</xdr:rowOff>
        </xdr:from>
        <xdr:to>
          <xdr:col>16</xdr:col>
          <xdr:colOff>104775</xdr:colOff>
          <xdr:row>23</xdr:row>
          <xdr:rowOff>295275</xdr:rowOff>
        </xdr:to>
        <xdr:pic>
          <xdr:nvPicPr>
            <xdr:cNvPr id="10259" name="Picture 28">
              <a:extLst>
                <a:ext uri="{FF2B5EF4-FFF2-40B4-BE49-F238E27FC236}">
                  <a16:creationId xmlns:a16="http://schemas.microsoft.com/office/drawing/2014/main" id="{00000000-0008-0000-0000-000013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2" spid="_x0000_s1463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2220575" y="7105650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21</xdr:row>
          <xdr:rowOff>9525</xdr:rowOff>
        </xdr:from>
        <xdr:to>
          <xdr:col>13</xdr:col>
          <xdr:colOff>838200</xdr:colOff>
          <xdr:row>25</xdr:row>
          <xdr:rowOff>142875</xdr:rowOff>
        </xdr:to>
        <xdr:pic>
          <xdr:nvPicPr>
            <xdr:cNvPr id="10260" name="Picture 29">
              <a:extLst>
                <a:ext uri="{FF2B5EF4-FFF2-40B4-BE49-F238E27FC236}">
                  <a16:creationId xmlns:a16="http://schemas.microsoft.com/office/drawing/2014/main" id="{00000000-0008-0000-0000-000014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3" spid="_x0000_s1463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401425" y="755332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26</xdr:row>
          <xdr:rowOff>180975</xdr:rowOff>
        </xdr:from>
        <xdr:to>
          <xdr:col>2</xdr:col>
          <xdr:colOff>942975</xdr:colOff>
          <xdr:row>31</xdr:row>
          <xdr:rowOff>0</xdr:rowOff>
        </xdr:to>
        <xdr:pic>
          <xdr:nvPicPr>
            <xdr:cNvPr id="10261" name="Picture 30">
              <a:extLst>
                <a:ext uri="{FF2B5EF4-FFF2-40B4-BE49-F238E27FC236}">
                  <a16:creationId xmlns:a16="http://schemas.microsoft.com/office/drawing/2014/main" id="{00000000-0008-0000-0000-000015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4" spid="_x0000_s1463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47650" y="92487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25</xdr:row>
          <xdr:rowOff>238125</xdr:rowOff>
        </xdr:from>
        <xdr:to>
          <xdr:col>2</xdr:col>
          <xdr:colOff>828675</xdr:colOff>
          <xdr:row>30</xdr:row>
          <xdr:rowOff>66675</xdr:rowOff>
        </xdr:to>
        <xdr:pic>
          <xdr:nvPicPr>
            <xdr:cNvPr id="10262" name="Picture 31">
              <a:extLst>
                <a:ext uri="{FF2B5EF4-FFF2-40B4-BE49-F238E27FC236}">
                  <a16:creationId xmlns:a16="http://schemas.microsoft.com/office/drawing/2014/main" id="{00000000-0008-0000-0000-000016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5" spid="_x0000_s1463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23825" y="900112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904875</xdr:colOff>
          <xdr:row>27</xdr:row>
          <xdr:rowOff>247650</xdr:rowOff>
        </xdr:from>
        <xdr:to>
          <xdr:col>3</xdr:col>
          <xdr:colOff>561975</xdr:colOff>
          <xdr:row>32</xdr:row>
          <xdr:rowOff>66675</xdr:rowOff>
        </xdr:to>
        <xdr:pic>
          <xdr:nvPicPr>
            <xdr:cNvPr id="10263" name="Picture 32">
              <a:extLst>
                <a:ext uri="{FF2B5EF4-FFF2-40B4-BE49-F238E27FC236}">
                  <a16:creationId xmlns:a16="http://schemas.microsoft.com/office/drawing/2014/main" id="{00000000-0008-0000-0000-000017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6" spid="_x0000_s1463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90600" y="9620250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29</xdr:row>
          <xdr:rowOff>28575</xdr:rowOff>
        </xdr:from>
        <xdr:to>
          <xdr:col>2</xdr:col>
          <xdr:colOff>857250</xdr:colOff>
          <xdr:row>34</xdr:row>
          <xdr:rowOff>85725</xdr:rowOff>
        </xdr:to>
        <xdr:pic>
          <xdr:nvPicPr>
            <xdr:cNvPr id="10264" name="Picture 33">
              <a:extLst>
                <a:ext uri="{FF2B5EF4-FFF2-40B4-BE49-F238E27FC236}">
                  <a16:creationId xmlns:a16="http://schemas.microsoft.com/office/drawing/2014/main" id="{00000000-0008-0000-0000-000018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7" spid="_x0000_s1464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61925" y="100107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26</xdr:row>
          <xdr:rowOff>142875</xdr:rowOff>
        </xdr:from>
        <xdr:to>
          <xdr:col>4</xdr:col>
          <xdr:colOff>990600</xdr:colOff>
          <xdr:row>30</xdr:row>
          <xdr:rowOff>266700</xdr:rowOff>
        </xdr:to>
        <xdr:pic>
          <xdr:nvPicPr>
            <xdr:cNvPr id="10265" name="Picture 34">
              <a:extLst>
                <a:ext uri="{FF2B5EF4-FFF2-40B4-BE49-F238E27FC236}">
                  <a16:creationId xmlns:a16="http://schemas.microsoft.com/office/drawing/2014/main" id="{00000000-0008-0000-0000-000019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0" spid="_x0000_s1464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533650" y="921067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25</xdr:row>
          <xdr:rowOff>180975</xdr:rowOff>
        </xdr:from>
        <xdr:to>
          <xdr:col>4</xdr:col>
          <xdr:colOff>828675</xdr:colOff>
          <xdr:row>30</xdr:row>
          <xdr:rowOff>9525</xdr:rowOff>
        </xdr:to>
        <xdr:pic>
          <xdr:nvPicPr>
            <xdr:cNvPr id="10266" name="Picture 35">
              <a:extLst>
                <a:ext uri="{FF2B5EF4-FFF2-40B4-BE49-F238E27FC236}">
                  <a16:creationId xmlns:a16="http://schemas.microsoft.com/office/drawing/2014/main" id="{00000000-0008-0000-0000-00001A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1" spid="_x0000_s1464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71725" y="894397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27</xdr:row>
          <xdr:rowOff>219075</xdr:rowOff>
        </xdr:from>
        <xdr:to>
          <xdr:col>5</xdr:col>
          <xdr:colOff>571500</xdr:colOff>
          <xdr:row>32</xdr:row>
          <xdr:rowOff>47625</xdr:rowOff>
        </xdr:to>
        <xdr:pic>
          <xdr:nvPicPr>
            <xdr:cNvPr id="10267" name="Picture 36">
              <a:extLst>
                <a:ext uri="{FF2B5EF4-FFF2-40B4-BE49-F238E27FC236}">
                  <a16:creationId xmlns:a16="http://schemas.microsoft.com/office/drawing/2014/main" id="{00000000-0008-0000-0000-00001B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2" spid="_x0000_s1464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3248025" y="9591675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29</xdr:row>
          <xdr:rowOff>57150</xdr:rowOff>
        </xdr:from>
        <xdr:to>
          <xdr:col>4</xdr:col>
          <xdr:colOff>876300</xdr:colOff>
          <xdr:row>34</xdr:row>
          <xdr:rowOff>114300</xdr:rowOff>
        </xdr:to>
        <xdr:pic>
          <xdr:nvPicPr>
            <xdr:cNvPr id="10268" name="Picture 37">
              <a:extLst>
                <a:ext uri="{FF2B5EF4-FFF2-40B4-BE49-F238E27FC236}">
                  <a16:creationId xmlns:a16="http://schemas.microsoft.com/office/drawing/2014/main" id="{00000000-0008-0000-0000-00001C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3" spid="_x0000_s1464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419350" y="100393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26</xdr:row>
          <xdr:rowOff>142875</xdr:rowOff>
        </xdr:from>
        <xdr:to>
          <xdr:col>6</xdr:col>
          <xdr:colOff>962025</xdr:colOff>
          <xdr:row>30</xdr:row>
          <xdr:rowOff>266700</xdr:rowOff>
        </xdr:to>
        <xdr:pic>
          <xdr:nvPicPr>
            <xdr:cNvPr id="10269" name="Picture 38">
              <a:extLst>
                <a:ext uri="{FF2B5EF4-FFF2-40B4-BE49-F238E27FC236}">
                  <a16:creationId xmlns:a16="http://schemas.microsoft.com/office/drawing/2014/main" id="{00000000-0008-0000-0000-00001D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4" spid="_x0000_s1464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762500" y="92106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25</xdr:row>
          <xdr:rowOff>209550</xdr:rowOff>
        </xdr:from>
        <xdr:to>
          <xdr:col>6</xdr:col>
          <xdr:colOff>819150</xdr:colOff>
          <xdr:row>30</xdr:row>
          <xdr:rowOff>38100</xdr:rowOff>
        </xdr:to>
        <xdr:pic>
          <xdr:nvPicPr>
            <xdr:cNvPr id="10270" name="Picture 39">
              <a:extLst>
                <a:ext uri="{FF2B5EF4-FFF2-40B4-BE49-F238E27FC236}">
                  <a16:creationId xmlns:a16="http://schemas.microsoft.com/office/drawing/2014/main" id="{00000000-0008-0000-0000-00001E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5" spid="_x0000_s1464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619625" y="8972550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876300</xdr:colOff>
          <xdr:row>27</xdr:row>
          <xdr:rowOff>104775</xdr:rowOff>
        </xdr:from>
        <xdr:to>
          <xdr:col>7</xdr:col>
          <xdr:colOff>533400</xdr:colOff>
          <xdr:row>31</xdr:row>
          <xdr:rowOff>228600</xdr:rowOff>
        </xdr:to>
        <xdr:pic>
          <xdr:nvPicPr>
            <xdr:cNvPr id="10271" name="Picture 40">
              <a:extLst>
                <a:ext uri="{FF2B5EF4-FFF2-40B4-BE49-F238E27FC236}">
                  <a16:creationId xmlns:a16="http://schemas.microsoft.com/office/drawing/2014/main" id="{00000000-0008-0000-0000-00001F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6" spid="_x0000_s1464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457825" y="94773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29</xdr:row>
          <xdr:rowOff>9525</xdr:rowOff>
        </xdr:from>
        <xdr:to>
          <xdr:col>6</xdr:col>
          <xdr:colOff>828675</xdr:colOff>
          <xdr:row>34</xdr:row>
          <xdr:rowOff>57150</xdr:rowOff>
        </xdr:to>
        <xdr:pic>
          <xdr:nvPicPr>
            <xdr:cNvPr id="10272" name="Picture 41">
              <a:extLst>
                <a:ext uri="{FF2B5EF4-FFF2-40B4-BE49-F238E27FC236}">
                  <a16:creationId xmlns:a16="http://schemas.microsoft.com/office/drawing/2014/main" id="{00000000-0008-0000-0000-000020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7" spid="_x0000_s1464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619625" y="9991725"/>
              <a:ext cx="1914525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55</xdr:row>
          <xdr:rowOff>76200</xdr:rowOff>
        </xdr:from>
        <xdr:to>
          <xdr:col>22</xdr:col>
          <xdr:colOff>866775</xdr:colOff>
          <xdr:row>59</xdr:row>
          <xdr:rowOff>200025</xdr:rowOff>
        </xdr:to>
        <xdr:pic>
          <xdr:nvPicPr>
            <xdr:cNvPr id="10273" name="Picture 122">
              <a:extLst>
                <a:ext uri="{FF2B5EF4-FFF2-40B4-BE49-F238E27FC236}">
                  <a16:creationId xmlns:a16="http://schemas.microsoft.com/office/drawing/2014/main" id="{00000000-0008-0000-0000-000021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8" spid="_x0000_s1464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8945225" y="1756410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16</xdr:row>
          <xdr:rowOff>28575</xdr:rowOff>
        </xdr:from>
        <xdr:to>
          <xdr:col>30</xdr:col>
          <xdr:colOff>88323</xdr:colOff>
          <xdr:row>34</xdr:row>
          <xdr:rowOff>28575</xdr:rowOff>
        </xdr:to>
        <xdr:pic>
          <xdr:nvPicPr>
            <xdr:cNvPr id="10274" name="Picture 163">
              <a:extLst>
                <a:ext uri="{FF2B5EF4-FFF2-40B4-BE49-F238E27FC236}">
                  <a16:creationId xmlns:a16="http://schemas.microsoft.com/office/drawing/2014/main" id="{00000000-0008-0000-0000-000022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650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4358505" y="6349711"/>
              <a:ext cx="13560136" cy="510886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</xdr:colOff>
          <xdr:row>16</xdr:row>
          <xdr:rowOff>0</xdr:rowOff>
        </xdr:from>
        <xdr:to>
          <xdr:col>45</xdr:col>
          <xdr:colOff>171450</xdr:colOff>
          <xdr:row>33</xdr:row>
          <xdr:rowOff>28575</xdr:rowOff>
        </xdr:to>
        <xdr:pic>
          <xdr:nvPicPr>
            <xdr:cNvPr id="10275" name="Picture 164">
              <a:extLst>
                <a:ext uri="{FF2B5EF4-FFF2-40B4-BE49-F238E27FC236}">
                  <a16:creationId xmlns:a16="http://schemas.microsoft.com/office/drawing/2014/main" id="{00000000-0008-0000-0000-000023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651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28432125" y="6267450"/>
              <a:ext cx="13592175" cy="49625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54</xdr:row>
          <xdr:rowOff>0</xdr:rowOff>
        </xdr:from>
        <xdr:to>
          <xdr:col>15</xdr:col>
          <xdr:colOff>9525</xdr:colOff>
          <xdr:row>70</xdr:row>
          <xdr:rowOff>85725</xdr:rowOff>
        </xdr:to>
        <xdr:pic>
          <xdr:nvPicPr>
            <xdr:cNvPr id="10276" name="Picture 167">
              <a:extLst>
                <a:ext uri="{FF2B5EF4-FFF2-40B4-BE49-F238E27FC236}">
                  <a16:creationId xmlns:a16="http://schemas.microsoft.com/office/drawing/2014/main" id="{00000000-0008-0000-0000-000024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652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04775" y="17183100"/>
              <a:ext cx="13573125" cy="49625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54</xdr:row>
          <xdr:rowOff>0</xdr:rowOff>
        </xdr:from>
        <xdr:to>
          <xdr:col>30</xdr:col>
          <xdr:colOff>76200</xdr:colOff>
          <xdr:row>70</xdr:row>
          <xdr:rowOff>85725</xdr:rowOff>
        </xdr:to>
        <xdr:pic>
          <xdr:nvPicPr>
            <xdr:cNvPr id="10277" name="Picture 168">
              <a:extLst>
                <a:ext uri="{FF2B5EF4-FFF2-40B4-BE49-F238E27FC236}">
                  <a16:creationId xmlns:a16="http://schemas.microsoft.com/office/drawing/2014/main" id="{00000000-0008-0000-0000-000025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653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14884977" y="17456727"/>
              <a:ext cx="14022532" cy="49625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73166</xdr:colOff>
          <xdr:row>16</xdr:row>
          <xdr:rowOff>41129</xdr:rowOff>
        </xdr:from>
        <xdr:to>
          <xdr:col>61</xdr:col>
          <xdr:colOff>63641</xdr:colOff>
          <xdr:row>34</xdr:row>
          <xdr:rowOff>14719</xdr:rowOff>
        </xdr:to>
        <xdr:pic>
          <xdr:nvPicPr>
            <xdr:cNvPr id="10278" name="Picture 169">
              <a:extLst>
                <a:ext uri="{FF2B5EF4-FFF2-40B4-BE49-F238E27FC236}">
                  <a16:creationId xmlns:a16="http://schemas.microsoft.com/office/drawing/2014/main" id="{00000000-0008-0000-0000-000026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654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42901030" y="6362265"/>
              <a:ext cx="13550611" cy="508245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32</xdr:col>
      <xdr:colOff>23812</xdr:colOff>
      <xdr:row>44</xdr:row>
      <xdr:rowOff>91227</xdr:rowOff>
    </xdr:from>
    <xdr:to>
      <xdr:col>32</xdr:col>
      <xdr:colOff>681903</xdr:colOff>
      <xdr:row>45</xdr:row>
      <xdr:rowOff>210290</xdr:rowOff>
    </xdr:to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14382750" y="14402540"/>
          <a:ext cx="658091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242455</xdr:colOff>
          <xdr:row>59</xdr:row>
          <xdr:rowOff>135948</xdr:rowOff>
        </xdr:from>
        <xdr:to>
          <xdr:col>45</xdr:col>
          <xdr:colOff>103909</xdr:colOff>
          <xdr:row>75</xdr:row>
          <xdr:rowOff>257176</xdr:rowOff>
        </xdr:to>
        <xdr:pic>
          <xdr:nvPicPr>
            <xdr:cNvPr id="10280" name="Picture 168">
              <a:extLst>
                <a:ext uri="{FF2B5EF4-FFF2-40B4-BE49-F238E27FC236}">
                  <a16:creationId xmlns:a16="http://schemas.microsoft.com/office/drawing/2014/main" id="{00000000-0008-0000-0000-000028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655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28332546" y="19445721"/>
              <a:ext cx="13560136" cy="510886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342900</xdr:rowOff>
        </xdr:from>
        <xdr:to>
          <xdr:col>8</xdr:col>
          <xdr:colOff>361950</xdr:colOff>
          <xdr:row>12</xdr:row>
          <xdr:rowOff>304800</xdr:rowOff>
        </xdr:to>
        <xdr:pic>
          <xdr:nvPicPr>
            <xdr:cNvPr id="10282" name="Imagem 57">
              <a:extLst>
                <a:ext uri="{FF2B5EF4-FFF2-40B4-BE49-F238E27FC236}">
                  <a16:creationId xmlns:a16="http://schemas.microsoft.com/office/drawing/2014/main" id="{00000000-0008-0000-0000-00002A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lha2!D5" spid="_x0000_s1465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7953375" y="3895725"/>
              <a:ext cx="361950" cy="13811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oneCellAnchor>
    <xdr:from>
      <xdr:col>1</xdr:col>
      <xdr:colOff>110839</xdr:colOff>
      <xdr:row>9</xdr:row>
      <xdr:rowOff>23203</xdr:rowOff>
    </xdr:from>
    <xdr:ext cx="2092036" cy="1519524"/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21" y="3944039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41565</xdr:colOff>
      <xdr:row>9</xdr:row>
      <xdr:rowOff>0</xdr:rowOff>
    </xdr:from>
    <xdr:ext cx="2092036" cy="1519524"/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7492" y="3920836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0</xdr:colOff>
      <xdr:row>9</xdr:row>
      <xdr:rowOff>0</xdr:rowOff>
    </xdr:from>
    <xdr:ext cx="2092036" cy="1519524"/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5491" y="3920836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48</xdr:col>
      <xdr:colOff>0</xdr:colOff>
      <xdr:row>9</xdr:row>
      <xdr:rowOff>0</xdr:rowOff>
    </xdr:from>
    <xdr:ext cx="2092036" cy="1519524"/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48400" y="3920836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124690</xdr:colOff>
      <xdr:row>45</xdr:row>
      <xdr:rowOff>180109</xdr:rowOff>
    </xdr:from>
    <xdr:ext cx="2092036" cy="1519524"/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10181" y="14796654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166254</xdr:colOff>
      <xdr:row>45</xdr:row>
      <xdr:rowOff>180109</xdr:rowOff>
    </xdr:from>
    <xdr:ext cx="2092036" cy="1519524"/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2181" y="14796654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55418</xdr:colOff>
      <xdr:row>45</xdr:row>
      <xdr:rowOff>152400</xdr:rowOff>
    </xdr:from>
    <xdr:ext cx="2092036" cy="1519524"/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768945"/>
          <a:ext cx="2092036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</xdr:row>
      <xdr:rowOff>38100</xdr:rowOff>
    </xdr:from>
    <xdr:to>
      <xdr:col>0</xdr:col>
      <xdr:colOff>1152525</xdr:colOff>
      <xdr:row>2</xdr:row>
      <xdr:rowOff>1276350</xdr:rowOff>
    </xdr:to>
    <xdr:sp macro="" textlink="">
      <xdr:nvSpPr>
        <xdr:cNvPr id="2074" name="AutoShape 5">
          <a:extLst>
            <a:ext uri="{FF2B5EF4-FFF2-40B4-BE49-F238E27FC236}">
              <a16:creationId xmlns:a16="http://schemas.microsoft.com/office/drawing/2014/main" id="{00000000-0008-0000-0200-00001A08000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85750" y="3219450"/>
          <a:ext cx="8667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161925</xdr:colOff>
      <xdr:row>4</xdr:row>
      <xdr:rowOff>657225</xdr:rowOff>
    </xdr:from>
    <xdr:to>
      <xdr:col>0</xdr:col>
      <xdr:colOff>1581150</xdr:colOff>
      <xdr:row>4</xdr:row>
      <xdr:rowOff>1733550</xdr:rowOff>
    </xdr:to>
    <xdr:grpSp>
      <xdr:nvGrpSpPr>
        <xdr:cNvPr id="2077" name="Group 16">
          <a:extLst>
            <a:ext uri="{FF2B5EF4-FFF2-40B4-BE49-F238E27FC236}">
              <a16:creationId xmlns:a16="http://schemas.microsoft.com/office/drawing/2014/main" id="{00000000-0008-0000-0200-00001D080000}"/>
            </a:ext>
          </a:extLst>
        </xdr:cNvPr>
        <xdr:cNvGrpSpPr>
          <a:grpSpLocks noChangeAspect="1"/>
        </xdr:cNvGrpSpPr>
      </xdr:nvGrpSpPr>
      <xdr:grpSpPr bwMode="auto">
        <a:xfrm>
          <a:off x="161925" y="7540625"/>
          <a:ext cx="1419225" cy="1076325"/>
          <a:chOff x="118" y="437"/>
          <a:chExt cx="295" cy="273"/>
        </a:xfrm>
      </xdr:grpSpPr>
      <xdr:sp macro="" textlink="">
        <xdr:nvSpPr>
          <xdr:cNvPr id="2153" name="AutoShape 15">
            <a:extLst>
              <a:ext uri="{FF2B5EF4-FFF2-40B4-BE49-F238E27FC236}">
                <a16:creationId xmlns:a16="http://schemas.microsoft.com/office/drawing/2014/main" id="{00000000-0008-0000-0200-00006908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118" y="437"/>
            <a:ext cx="295" cy="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2154" name="Picture 17">
            <a:extLst>
              <a:ext uri="{FF2B5EF4-FFF2-40B4-BE49-F238E27FC236}">
                <a16:creationId xmlns:a16="http://schemas.microsoft.com/office/drawing/2014/main" id="{00000000-0008-0000-0200-00006A0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8" y="278"/>
            <a:ext cx="296" cy="4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9525</xdr:colOff>
      <xdr:row>8</xdr:row>
      <xdr:rowOff>1066800</xdr:rowOff>
    </xdr:from>
    <xdr:to>
      <xdr:col>0</xdr:col>
      <xdr:colOff>1381125</xdr:colOff>
      <xdr:row>8</xdr:row>
      <xdr:rowOff>1314450</xdr:rowOff>
    </xdr:to>
    <xdr:sp macro="" textlink="">
      <xdr:nvSpPr>
        <xdr:cNvPr id="2079" name="AutoShape 30">
          <a:extLst>
            <a:ext uri="{FF2B5EF4-FFF2-40B4-BE49-F238E27FC236}">
              <a16:creationId xmlns:a16="http://schemas.microsoft.com/office/drawing/2014/main" id="{00000000-0008-0000-0200-00001F08000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9525" y="14325600"/>
          <a:ext cx="1371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14</xdr:row>
      <xdr:rowOff>38100</xdr:rowOff>
    </xdr:from>
    <xdr:to>
      <xdr:col>0</xdr:col>
      <xdr:colOff>1857375</xdr:colOff>
      <xdr:row>14</xdr:row>
      <xdr:rowOff>1838325</xdr:rowOff>
    </xdr:to>
    <xdr:pic>
      <xdr:nvPicPr>
        <xdr:cNvPr id="2080" name="Picture 42">
          <a:extLst>
            <a:ext uri="{FF2B5EF4-FFF2-40B4-BE49-F238E27FC236}">
              <a16:creationId xmlns:a16="http://schemas.microsoft.com/office/drawing/2014/main" id="{00000000-0008-0000-02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106"/>
        <a:stretch>
          <a:fillRect/>
        </a:stretch>
      </xdr:blipFill>
      <xdr:spPr bwMode="auto">
        <a:xfrm>
          <a:off x="0" y="15944850"/>
          <a:ext cx="18573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15</xdr:row>
      <xdr:rowOff>66675</xdr:rowOff>
    </xdr:from>
    <xdr:to>
      <xdr:col>0</xdr:col>
      <xdr:colOff>1504950</xdr:colOff>
      <xdr:row>15</xdr:row>
      <xdr:rowOff>1752600</xdr:rowOff>
    </xdr:to>
    <xdr:pic>
      <xdr:nvPicPr>
        <xdr:cNvPr id="2081" name="Picture 43">
          <a:extLst>
            <a:ext uri="{FF2B5EF4-FFF2-40B4-BE49-F238E27FC236}">
              <a16:creationId xmlns:a16="http://schemas.microsoft.com/office/drawing/2014/main" id="{00000000-0008-0000-02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830800"/>
          <a:ext cx="12573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16</xdr:row>
      <xdr:rowOff>104775</xdr:rowOff>
    </xdr:from>
    <xdr:to>
      <xdr:col>0</xdr:col>
      <xdr:colOff>1838325</xdr:colOff>
      <xdr:row>16</xdr:row>
      <xdr:rowOff>1819275</xdr:rowOff>
    </xdr:to>
    <xdr:pic>
      <xdr:nvPicPr>
        <xdr:cNvPr id="2082" name="Picture 44">
          <a:extLst>
            <a:ext uri="{FF2B5EF4-FFF2-40B4-BE49-F238E27FC236}">
              <a16:creationId xmlns:a16="http://schemas.microsoft.com/office/drawing/2014/main" id="{00000000-0008-0000-02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56"/>
        <a:stretch>
          <a:fillRect/>
        </a:stretch>
      </xdr:blipFill>
      <xdr:spPr bwMode="auto">
        <a:xfrm>
          <a:off x="114300" y="19726275"/>
          <a:ext cx="17240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21</xdr:row>
      <xdr:rowOff>47625</xdr:rowOff>
    </xdr:from>
    <xdr:to>
      <xdr:col>0</xdr:col>
      <xdr:colOff>1533525</xdr:colOff>
      <xdr:row>21</xdr:row>
      <xdr:rowOff>1828800</xdr:rowOff>
    </xdr:to>
    <xdr:pic>
      <xdr:nvPicPr>
        <xdr:cNvPr id="2083" name="Picture 45">
          <a:extLst>
            <a:ext uri="{FF2B5EF4-FFF2-40B4-BE49-F238E27FC236}">
              <a16:creationId xmlns:a16="http://schemas.microsoft.com/office/drawing/2014/main" id="{00000000-0008-0000-02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8956000"/>
          <a:ext cx="12763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17</xdr:row>
      <xdr:rowOff>85725</xdr:rowOff>
    </xdr:from>
    <xdr:to>
      <xdr:col>0</xdr:col>
      <xdr:colOff>1819275</xdr:colOff>
      <xdr:row>17</xdr:row>
      <xdr:rowOff>1781175</xdr:rowOff>
    </xdr:to>
    <xdr:pic>
      <xdr:nvPicPr>
        <xdr:cNvPr id="2084" name="Picture 46">
          <a:extLst>
            <a:ext uri="{FF2B5EF4-FFF2-40B4-BE49-F238E27FC236}">
              <a16:creationId xmlns:a16="http://schemas.microsoft.com/office/drawing/2014/main" id="{00000000-0008-0000-02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564600"/>
          <a:ext cx="17526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266700</xdr:rowOff>
    </xdr:from>
    <xdr:to>
      <xdr:col>0</xdr:col>
      <xdr:colOff>1857375</xdr:colOff>
      <xdr:row>18</xdr:row>
      <xdr:rowOff>1581150</xdr:rowOff>
    </xdr:to>
    <xdr:pic>
      <xdr:nvPicPr>
        <xdr:cNvPr id="2085" name="Picture 47">
          <a:extLst>
            <a:ext uri="{FF2B5EF4-FFF2-40B4-BE49-F238E27FC236}">
              <a16:creationId xmlns:a16="http://schemas.microsoft.com/office/drawing/2014/main" id="{00000000-0008-0000-02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02950"/>
          <a:ext cx="18573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19</xdr:row>
      <xdr:rowOff>28575</xdr:rowOff>
    </xdr:from>
    <xdr:to>
      <xdr:col>0</xdr:col>
      <xdr:colOff>1657350</xdr:colOff>
      <xdr:row>19</xdr:row>
      <xdr:rowOff>1819275</xdr:rowOff>
    </xdr:to>
    <xdr:pic>
      <xdr:nvPicPr>
        <xdr:cNvPr id="2086" name="Picture 48">
          <a:extLst>
            <a:ext uri="{FF2B5EF4-FFF2-40B4-BE49-F238E27FC236}">
              <a16:creationId xmlns:a16="http://schemas.microsoft.com/office/drawing/2014/main" id="{00000000-0008-0000-02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5222200"/>
          <a:ext cx="14859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22</xdr:row>
      <xdr:rowOff>28575</xdr:rowOff>
    </xdr:from>
    <xdr:to>
      <xdr:col>0</xdr:col>
      <xdr:colOff>1724025</xdr:colOff>
      <xdr:row>22</xdr:row>
      <xdr:rowOff>1800225</xdr:rowOff>
    </xdr:to>
    <xdr:pic>
      <xdr:nvPicPr>
        <xdr:cNvPr id="2087" name="Picture 50">
          <a:extLst>
            <a:ext uri="{FF2B5EF4-FFF2-40B4-BE49-F238E27FC236}">
              <a16:creationId xmlns:a16="http://schemas.microsoft.com/office/drawing/2014/main" id="{00000000-0008-0000-02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0794325"/>
          <a:ext cx="15716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23</xdr:row>
      <xdr:rowOff>57150</xdr:rowOff>
    </xdr:from>
    <xdr:to>
      <xdr:col>0</xdr:col>
      <xdr:colOff>1647825</xdr:colOff>
      <xdr:row>23</xdr:row>
      <xdr:rowOff>1857375</xdr:rowOff>
    </xdr:to>
    <xdr:pic>
      <xdr:nvPicPr>
        <xdr:cNvPr id="2088" name="Picture 52">
          <a:extLst>
            <a:ext uri="{FF2B5EF4-FFF2-40B4-BE49-F238E27FC236}">
              <a16:creationId xmlns:a16="http://schemas.microsoft.com/office/drawing/2014/main" id="{00000000-0008-0000-02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680275"/>
          <a:ext cx="14382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24</xdr:row>
      <xdr:rowOff>66675</xdr:rowOff>
    </xdr:from>
    <xdr:to>
      <xdr:col>0</xdr:col>
      <xdr:colOff>1733550</xdr:colOff>
      <xdr:row>24</xdr:row>
      <xdr:rowOff>1847850</xdr:rowOff>
    </xdr:to>
    <xdr:pic>
      <xdr:nvPicPr>
        <xdr:cNvPr id="2089" name="Picture 53">
          <a:extLst>
            <a:ext uri="{FF2B5EF4-FFF2-40B4-BE49-F238E27FC236}">
              <a16:creationId xmlns:a16="http://schemas.microsoft.com/office/drawing/2014/main" id="{00000000-0008-0000-02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547175"/>
          <a:ext cx="15716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25</xdr:row>
      <xdr:rowOff>57150</xdr:rowOff>
    </xdr:from>
    <xdr:to>
      <xdr:col>0</xdr:col>
      <xdr:colOff>1600200</xdr:colOff>
      <xdr:row>26</xdr:row>
      <xdr:rowOff>47626</xdr:rowOff>
    </xdr:to>
    <xdr:pic>
      <xdr:nvPicPr>
        <xdr:cNvPr id="2090" name="Picture 54">
          <a:extLst>
            <a:ext uri="{FF2B5EF4-FFF2-40B4-BE49-F238E27FC236}">
              <a16:creationId xmlns:a16="http://schemas.microsoft.com/office/drawing/2014/main" id="{00000000-0008-0000-02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6395025"/>
          <a:ext cx="13620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26</xdr:row>
      <xdr:rowOff>85725</xdr:rowOff>
    </xdr:from>
    <xdr:to>
      <xdr:col>0</xdr:col>
      <xdr:colOff>1857375</xdr:colOff>
      <xdr:row>26</xdr:row>
      <xdr:rowOff>1676400</xdr:rowOff>
    </xdr:to>
    <xdr:pic>
      <xdr:nvPicPr>
        <xdr:cNvPr id="2091" name="Picture 55">
          <a:extLst>
            <a:ext uri="{FF2B5EF4-FFF2-40B4-BE49-F238E27FC236}">
              <a16:creationId xmlns:a16="http://schemas.microsoft.com/office/drawing/2014/main" id="{00000000-0008-0000-02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280975"/>
          <a:ext cx="18288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266700</xdr:rowOff>
    </xdr:from>
    <xdr:to>
      <xdr:col>0</xdr:col>
      <xdr:colOff>361950</xdr:colOff>
      <xdr:row>33</xdr:row>
      <xdr:rowOff>1019175</xdr:rowOff>
    </xdr:to>
    <xdr:pic>
      <xdr:nvPicPr>
        <xdr:cNvPr id="2092" name="Picture 61">
          <a:extLst>
            <a:ext uri="{FF2B5EF4-FFF2-40B4-BE49-F238E27FC236}">
              <a16:creationId xmlns:a16="http://schemas.microsoft.com/office/drawing/2014/main" id="{00000000-0008-0000-02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96775"/>
          <a:ext cx="361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295275</xdr:rowOff>
    </xdr:from>
    <xdr:to>
      <xdr:col>0</xdr:col>
      <xdr:colOff>857250</xdr:colOff>
      <xdr:row>38</xdr:row>
      <xdr:rowOff>942975</xdr:rowOff>
    </xdr:to>
    <xdr:pic>
      <xdr:nvPicPr>
        <xdr:cNvPr id="2093" name="Picture 64">
          <a:extLst>
            <a:ext uri="{FF2B5EF4-FFF2-40B4-BE49-F238E27FC236}">
              <a16:creationId xmlns:a16="http://schemas.microsoft.com/office/drawing/2014/main" id="{00000000-0008-0000-02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45225"/>
          <a:ext cx="857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304800</xdr:rowOff>
    </xdr:from>
    <xdr:to>
      <xdr:col>0</xdr:col>
      <xdr:colOff>219075</xdr:colOff>
      <xdr:row>42</xdr:row>
      <xdr:rowOff>1057275</xdr:rowOff>
    </xdr:to>
    <xdr:pic>
      <xdr:nvPicPr>
        <xdr:cNvPr id="2094" name="Picture 67">
          <a:extLst>
            <a:ext uri="{FF2B5EF4-FFF2-40B4-BE49-F238E27FC236}">
              <a16:creationId xmlns:a16="http://schemas.microsoft.com/office/drawing/2014/main" id="{00000000-0008-0000-02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50650"/>
          <a:ext cx="219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209550</xdr:rowOff>
    </xdr:from>
    <xdr:to>
      <xdr:col>0</xdr:col>
      <xdr:colOff>876300</xdr:colOff>
      <xdr:row>44</xdr:row>
      <xdr:rowOff>847725</xdr:rowOff>
    </xdr:to>
    <xdr:pic>
      <xdr:nvPicPr>
        <xdr:cNvPr id="2095" name="Picture 70">
          <a:extLst>
            <a:ext uri="{FF2B5EF4-FFF2-40B4-BE49-F238E27FC236}">
              <a16:creationId xmlns:a16="http://schemas.microsoft.com/office/drawing/2014/main" id="{00000000-0008-0000-02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03350"/>
          <a:ext cx="8763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47</xdr:row>
      <xdr:rowOff>38100</xdr:rowOff>
    </xdr:from>
    <xdr:to>
      <xdr:col>0</xdr:col>
      <xdr:colOff>1895475</xdr:colOff>
      <xdr:row>47</xdr:row>
      <xdr:rowOff>1790700</xdr:rowOff>
    </xdr:to>
    <xdr:pic>
      <xdr:nvPicPr>
        <xdr:cNvPr id="2096" name="Picture 71">
          <a:extLst>
            <a:ext uri="{FF2B5EF4-FFF2-40B4-BE49-F238E27FC236}">
              <a16:creationId xmlns:a16="http://schemas.microsoft.com/office/drawing/2014/main" id="{00000000-0008-0000-02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8703825"/>
          <a:ext cx="184785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48</xdr:row>
      <xdr:rowOff>47625</xdr:rowOff>
    </xdr:from>
    <xdr:to>
      <xdr:col>0</xdr:col>
      <xdr:colOff>1428750</xdr:colOff>
      <xdr:row>48</xdr:row>
      <xdr:rowOff>1790700</xdr:rowOff>
    </xdr:to>
    <xdr:pic>
      <xdr:nvPicPr>
        <xdr:cNvPr id="2097" name="Picture 72">
          <a:extLst>
            <a:ext uri="{FF2B5EF4-FFF2-40B4-BE49-F238E27FC236}">
              <a16:creationId xmlns:a16="http://schemas.microsoft.com/office/drawing/2014/main" id="{00000000-0008-0000-02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0570725"/>
          <a:ext cx="14192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48</xdr:row>
      <xdr:rowOff>885825</xdr:rowOff>
    </xdr:from>
    <xdr:to>
      <xdr:col>0</xdr:col>
      <xdr:colOff>1809750</xdr:colOff>
      <xdr:row>48</xdr:row>
      <xdr:rowOff>1581150</xdr:rowOff>
    </xdr:to>
    <xdr:pic>
      <xdr:nvPicPr>
        <xdr:cNvPr id="2098" name="Picture 73">
          <a:extLst>
            <a:ext uri="{FF2B5EF4-FFF2-40B4-BE49-F238E27FC236}">
              <a16:creationId xmlns:a16="http://schemas.microsoft.com/office/drawing/2014/main" id="{00000000-0008-0000-02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71408925"/>
          <a:ext cx="7620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114300</xdr:rowOff>
    </xdr:from>
    <xdr:to>
      <xdr:col>0</xdr:col>
      <xdr:colOff>1866900</xdr:colOff>
      <xdr:row>50</xdr:row>
      <xdr:rowOff>1704975</xdr:rowOff>
    </xdr:to>
    <xdr:pic>
      <xdr:nvPicPr>
        <xdr:cNvPr id="2100" name="Picture 75">
          <a:extLst>
            <a:ext uri="{FF2B5EF4-FFF2-40B4-BE49-F238E27FC236}">
              <a16:creationId xmlns:a16="http://schemas.microsoft.com/office/drawing/2014/main" id="{00000000-0008-0000-02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352150"/>
          <a:ext cx="18669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52</xdr:row>
      <xdr:rowOff>57150</xdr:rowOff>
    </xdr:from>
    <xdr:to>
      <xdr:col>0</xdr:col>
      <xdr:colOff>1581150</xdr:colOff>
      <xdr:row>52</xdr:row>
      <xdr:rowOff>1838325</xdr:rowOff>
    </xdr:to>
    <xdr:pic>
      <xdr:nvPicPr>
        <xdr:cNvPr id="2103" name="Picture 81">
          <a:extLst>
            <a:ext uri="{FF2B5EF4-FFF2-40B4-BE49-F238E27FC236}">
              <a16:creationId xmlns:a16="http://schemas.microsoft.com/office/drawing/2014/main" id="{00000000-0008-0000-0200-00003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3305650"/>
          <a:ext cx="13239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53</xdr:row>
      <xdr:rowOff>19050</xdr:rowOff>
    </xdr:from>
    <xdr:to>
      <xdr:col>0</xdr:col>
      <xdr:colOff>1819275</xdr:colOff>
      <xdr:row>53</xdr:row>
      <xdr:rowOff>1819275</xdr:rowOff>
    </xdr:to>
    <xdr:pic>
      <xdr:nvPicPr>
        <xdr:cNvPr id="2104" name="Picture 82">
          <a:extLst>
            <a:ext uri="{FF2B5EF4-FFF2-40B4-BE49-F238E27FC236}">
              <a16:creationId xmlns:a16="http://schemas.microsoft.com/office/drawing/2014/main" id="{00000000-0008-0000-0200-00003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5124925"/>
          <a:ext cx="17049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54</xdr:row>
      <xdr:rowOff>57150</xdr:rowOff>
    </xdr:from>
    <xdr:to>
      <xdr:col>0</xdr:col>
      <xdr:colOff>1666875</xdr:colOff>
      <xdr:row>54</xdr:row>
      <xdr:rowOff>1847850</xdr:rowOff>
    </xdr:to>
    <xdr:pic>
      <xdr:nvPicPr>
        <xdr:cNvPr id="2105" name="Picture 83">
          <a:extLst>
            <a:ext uri="{FF2B5EF4-FFF2-40B4-BE49-F238E27FC236}">
              <a16:creationId xmlns:a16="http://schemas.microsoft.com/office/drawing/2014/main" id="{00000000-0008-0000-02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7020400"/>
          <a:ext cx="13906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55</xdr:row>
      <xdr:rowOff>28575</xdr:rowOff>
    </xdr:from>
    <xdr:to>
      <xdr:col>0</xdr:col>
      <xdr:colOff>1857375</xdr:colOff>
      <xdr:row>55</xdr:row>
      <xdr:rowOff>1838325</xdr:rowOff>
    </xdr:to>
    <xdr:pic>
      <xdr:nvPicPr>
        <xdr:cNvPr id="2106" name="Picture 84">
          <a:extLst>
            <a:ext uri="{FF2B5EF4-FFF2-40B4-BE49-F238E27FC236}">
              <a16:creationId xmlns:a16="http://schemas.microsoft.com/office/drawing/2014/main" id="{00000000-0008-0000-02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8849200"/>
          <a:ext cx="17526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38100</xdr:rowOff>
    </xdr:from>
    <xdr:to>
      <xdr:col>0</xdr:col>
      <xdr:colOff>1676400</xdr:colOff>
      <xdr:row>56</xdr:row>
      <xdr:rowOff>1828800</xdr:rowOff>
    </xdr:to>
    <xdr:pic>
      <xdr:nvPicPr>
        <xdr:cNvPr id="2107" name="Picture 85">
          <a:extLst>
            <a:ext uri="{FF2B5EF4-FFF2-40B4-BE49-F238E27FC236}">
              <a16:creationId xmlns:a16="http://schemas.microsoft.com/office/drawing/2014/main" id="{00000000-0008-0000-0200-00003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0716100"/>
          <a:ext cx="147637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133350</xdr:rowOff>
    </xdr:from>
    <xdr:to>
      <xdr:col>0</xdr:col>
      <xdr:colOff>1857375</xdr:colOff>
      <xdr:row>60</xdr:row>
      <xdr:rowOff>1657350</xdr:rowOff>
    </xdr:to>
    <xdr:pic>
      <xdr:nvPicPr>
        <xdr:cNvPr id="2109" name="Picture 89">
          <a:extLst>
            <a:ext uri="{FF2B5EF4-FFF2-40B4-BE49-F238E27FC236}">
              <a16:creationId xmlns:a16="http://schemas.microsoft.com/office/drawing/2014/main" id="{00000000-0008-0000-0200-00003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240850"/>
          <a:ext cx="18573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61</xdr:row>
      <xdr:rowOff>57150</xdr:rowOff>
    </xdr:from>
    <xdr:to>
      <xdr:col>0</xdr:col>
      <xdr:colOff>1828800</xdr:colOff>
      <xdr:row>61</xdr:row>
      <xdr:rowOff>1828800</xdr:rowOff>
    </xdr:to>
    <xdr:pic>
      <xdr:nvPicPr>
        <xdr:cNvPr id="2110" name="Picture 90">
          <a:extLst>
            <a:ext uri="{FF2B5EF4-FFF2-40B4-BE49-F238E27FC236}">
              <a16:creationId xmlns:a16="http://schemas.microsoft.com/office/drawing/2014/main" id="{00000000-0008-0000-0200-00003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0022025"/>
          <a:ext cx="17430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63</xdr:row>
      <xdr:rowOff>9525</xdr:rowOff>
    </xdr:from>
    <xdr:to>
      <xdr:col>0</xdr:col>
      <xdr:colOff>1504950</xdr:colOff>
      <xdr:row>63</xdr:row>
      <xdr:rowOff>1857375</xdr:rowOff>
    </xdr:to>
    <xdr:pic>
      <xdr:nvPicPr>
        <xdr:cNvPr id="2111" name="Picture 92">
          <a:extLst>
            <a:ext uri="{FF2B5EF4-FFF2-40B4-BE49-F238E27FC236}">
              <a16:creationId xmlns:a16="http://schemas.microsoft.com/office/drawing/2014/main" id="{00000000-0008-0000-0200-00003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3689150"/>
          <a:ext cx="13620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64</xdr:row>
      <xdr:rowOff>38100</xdr:rowOff>
    </xdr:from>
    <xdr:to>
      <xdr:col>0</xdr:col>
      <xdr:colOff>1590675</xdr:colOff>
      <xdr:row>64</xdr:row>
      <xdr:rowOff>1838325</xdr:rowOff>
    </xdr:to>
    <xdr:pic>
      <xdr:nvPicPr>
        <xdr:cNvPr id="2112" name="Picture 94">
          <a:extLst>
            <a:ext uri="{FF2B5EF4-FFF2-40B4-BE49-F238E27FC236}">
              <a16:creationId xmlns:a16="http://schemas.microsoft.com/office/drawing/2014/main" id="{00000000-0008-0000-0200-00004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5575100"/>
          <a:ext cx="131445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65</xdr:row>
      <xdr:rowOff>47625</xdr:rowOff>
    </xdr:from>
    <xdr:to>
      <xdr:col>0</xdr:col>
      <xdr:colOff>1400175</xdr:colOff>
      <xdr:row>65</xdr:row>
      <xdr:rowOff>1828800</xdr:rowOff>
    </xdr:to>
    <xdr:pic>
      <xdr:nvPicPr>
        <xdr:cNvPr id="2113" name="Picture 95">
          <a:extLst>
            <a:ext uri="{FF2B5EF4-FFF2-40B4-BE49-F238E27FC236}">
              <a16:creationId xmlns:a16="http://schemas.microsoft.com/office/drawing/2014/main" id="{00000000-0008-0000-0200-00004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07442000"/>
          <a:ext cx="9715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257735</xdr:rowOff>
    </xdr:from>
    <xdr:to>
      <xdr:col>0</xdr:col>
      <xdr:colOff>1453262</xdr:colOff>
      <xdr:row>58</xdr:row>
      <xdr:rowOff>1718982</xdr:rowOff>
    </xdr:to>
    <xdr:pic>
      <xdr:nvPicPr>
        <xdr:cNvPr id="2114" name="Picture 87">
          <a:extLst>
            <a:ext uri="{FF2B5EF4-FFF2-40B4-BE49-F238E27FC236}">
              <a16:creationId xmlns:a16="http://schemas.microsoft.com/office/drawing/2014/main" id="{00000000-0008-0000-0200-00004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700911"/>
          <a:ext cx="1453262" cy="1461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</xdr:row>
      <xdr:rowOff>57150</xdr:rowOff>
    </xdr:from>
    <xdr:to>
      <xdr:col>0</xdr:col>
      <xdr:colOff>1543050</xdr:colOff>
      <xdr:row>1</xdr:row>
      <xdr:rowOff>1800225</xdr:rowOff>
    </xdr:to>
    <xdr:pic>
      <xdr:nvPicPr>
        <xdr:cNvPr id="2115" name="Imagem 172" descr="figuara 1.png"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81125"/>
          <a:ext cx="12573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7</xdr:row>
      <xdr:rowOff>342900</xdr:rowOff>
    </xdr:from>
    <xdr:to>
      <xdr:col>0</xdr:col>
      <xdr:colOff>666750</xdr:colOff>
      <xdr:row>7</xdr:row>
      <xdr:rowOff>1000125</xdr:rowOff>
    </xdr:to>
    <xdr:pic>
      <xdr:nvPicPr>
        <xdr:cNvPr id="2116" name="Picture 62">
          <a:extLst>
            <a:ext uri="{FF2B5EF4-FFF2-40B4-BE49-F238E27FC236}">
              <a16:creationId xmlns:a16="http://schemas.microsoft.com/office/drawing/2014/main" id="{00000000-0008-0000-02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277725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0</xdr:row>
      <xdr:rowOff>85725</xdr:rowOff>
    </xdr:from>
    <xdr:to>
      <xdr:col>0</xdr:col>
      <xdr:colOff>1323975</xdr:colOff>
      <xdr:row>0</xdr:row>
      <xdr:rowOff>1276350</xdr:rowOff>
    </xdr:to>
    <xdr:sp macro="" textlink="">
      <xdr:nvSpPr>
        <xdr:cNvPr id="177" name="Rectângulo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/>
      </xdr:nvSpPr>
      <xdr:spPr>
        <a:xfrm>
          <a:off x="133350" y="85725"/>
          <a:ext cx="1190625" cy="11906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0</xdr:col>
      <xdr:colOff>95250</xdr:colOff>
      <xdr:row>20</xdr:row>
      <xdr:rowOff>297896</xdr:rowOff>
    </xdr:from>
    <xdr:to>
      <xdr:col>0</xdr:col>
      <xdr:colOff>1624853</xdr:colOff>
      <xdr:row>20</xdr:row>
      <xdr:rowOff>1819275</xdr:rowOff>
    </xdr:to>
    <xdr:pic>
      <xdr:nvPicPr>
        <xdr:cNvPr id="2119" name="Picture 4">
          <a:extLst>
            <a:ext uri="{FF2B5EF4-FFF2-40B4-BE49-F238E27FC236}">
              <a16:creationId xmlns:a16="http://schemas.microsoft.com/office/drawing/2014/main" id="{00000000-0008-0000-02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660484"/>
          <a:ext cx="1529603" cy="1521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47625</xdr:rowOff>
    </xdr:from>
    <xdr:to>
      <xdr:col>0</xdr:col>
      <xdr:colOff>1885950</xdr:colOff>
      <xdr:row>5</xdr:row>
      <xdr:rowOff>1790700</xdr:rowOff>
    </xdr:to>
    <xdr:pic>
      <xdr:nvPicPr>
        <xdr:cNvPr id="2120" name="Picture 3">
          <a:extLst>
            <a:ext uri="{FF2B5EF4-FFF2-40B4-BE49-F238E27FC236}">
              <a16:creationId xmlns:a16="http://schemas.microsoft.com/office/drawing/2014/main" id="{00000000-0008-0000-02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16" t="12111" r="9264" b="10426"/>
        <a:stretch>
          <a:fillRect/>
        </a:stretch>
      </xdr:blipFill>
      <xdr:spPr bwMode="auto">
        <a:xfrm>
          <a:off x="0" y="8801100"/>
          <a:ext cx="18859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27</xdr:row>
      <xdr:rowOff>142875</xdr:rowOff>
    </xdr:from>
    <xdr:to>
      <xdr:col>0</xdr:col>
      <xdr:colOff>1819275</xdr:colOff>
      <xdr:row>27</xdr:row>
      <xdr:rowOff>1752600</xdr:rowOff>
    </xdr:to>
    <xdr:pic>
      <xdr:nvPicPr>
        <xdr:cNvPr id="2121" name="Picture 40">
          <a:extLst>
            <a:ext uri="{FF2B5EF4-FFF2-40B4-BE49-F238E27FC236}">
              <a16:creationId xmlns:a16="http://schemas.microsoft.com/office/drawing/2014/main" id="{00000000-0008-0000-02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0195500"/>
          <a:ext cx="17716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180975</xdr:rowOff>
    </xdr:from>
    <xdr:to>
      <xdr:col>0</xdr:col>
      <xdr:colOff>1885950</xdr:colOff>
      <xdr:row>28</xdr:row>
      <xdr:rowOff>1733550</xdr:rowOff>
    </xdr:to>
    <xdr:pic>
      <xdr:nvPicPr>
        <xdr:cNvPr id="2122" name="Imagem 86">
          <a:extLst>
            <a:ext uri="{FF2B5EF4-FFF2-40B4-BE49-F238E27FC236}">
              <a16:creationId xmlns:a16="http://schemas.microsoft.com/office/drawing/2014/main" id="{00000000-0008-0000-02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8" t="720" b="-720"/>
        <a:stretch>
          <a:fillRect/>
        </a:stretch>
      </xdr:blipFill>
      <xdr:spPr bwMode="auto">
        <a:xfrm>
          <a:off x="0" y="42090975"/>
          <a:ext cx="18859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333375</xdr:rowOff>
    </xdr:from>
    <xdr:to>
      <xdr:col>0</xdr:col>
      <xdr:colOff>314325</xdr:colOff>
      <xdr:row>6</xdr:row>
      <xdr:rowOff>1028700</xdr:rowOff>
    </xdr:to>
    <xdr:pic>
      <xdr:nvPicPr>
        <xdr:cNvPr id="2123" name="Imagem 105">
          <a:extLst>
            <a:ext uri="{FF2B5EF4-FFF2-40B4-BE49-F238E27FC236}">
              <a16:creationId xmlns:a16="http://schemas.microsoft.com/office/drawing/2014/main" id="{00000000-0008-0000-02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44225"/>
          <a:ext cx="314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29</xdr:row>
          <xdr:rowOff>450850</xdr:rowOff>
        </xdr:from>
        <xdr:to>
          <xdr:col>1</xdr:col>
          <xdr:colOff>6350</xdr:colOff>
          <xdr:row>29</xdr:row>
          <xdr:rowOff>1295400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2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30</xdr:row>
          <xdr:rowOff>381000</xdr:rowOff>
        </xdr:from>
        <xdr:to>
          <xdr:col>1</xdr:col>
          <xdr:colOff>0</xdr:colOff>
          <xdr:row>30</xdr:row>
          <xdr:rowOff>1333500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2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31</xdr:row>
          <xdr:rowOff>266700</xdr:rowOff>
        </xdr:from>
        <xdr:to>
          <xdr:col>0</xdr:col>
          <xdr:colOff>692150</xdr:colOff>
          <xdr:row>31</xdr:row>
          <xdr:rowOff>1022350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2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34</xdr:row>
      <xdr:rowOff>257175</xdr:rowOff>
    </xdr:from>
    <xdr:to>
      <xdr:col>0</xdr:col>
      <xdr:colOff>333375</xdr:colOff>
      <xdr:row>34</xdr:row>
      <xdr:rowOff>990600</xdr:rowOff>
    </xdr:to>
    <xdr:pic>
      <xdr:nvPicPr>
        <xdr:cNvPr id="2125" name="Imagem 108">
          <a:extLst>
            <a:ext uri="{FF2B5EF4-FFF2-40B4-BE49-F238E27FC236}">
              <a16:creationId xmlns:a16="http://schemas.microsoft.com/office/drawing/2014/main" id="{00000000-0008-0000-0200-00004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11225"/>
          <a:ext cx="3333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304800</xdr:rowOff>
    </xdr:from>
    <xdr:to>
      <xdr:col>0</xdr:col>
      <xdr:colOff>838200</xdr:colOff>
      <xdr:row>35</xdr:row>
      <xdr:rowOff>752475</xdr:rowOff>
    </xdr:to>
    <xdr:pic>
      <xdr:nvPicPr>
        <xdr:cNvPr id="2126" name="Imagem 116">
          <a:extLst>
            <a:ext uri="{FF2B5EF4-FFF2-40B4-BE49-F238E27FC236}">
              <a16:creationId xmlns:a16="http://schemas.microsoft.com/office/drawing/2014/main" id="{00000000-0008-0000-0200-00004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82825"/>
          <a:ext cx="838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314325</xdr:rowOff>
    </xdr:from>
    <xdr:to>
      <xdr:col>0</xdr:col>
      <xdr:colOff>866775</xdr:colOff>
      <xdr:row>37</xdr:row>
      <xdr:rowOff>990600</xdr:rowOff>
    </xdr:to>
    <xdr:pic>
      <xdr:nvPicPr>
        <xdr:cNvPr id="2127" name="Imagem 118">
          <a:extLst>
            <a:ext uri="{FF2B5EF4-FFF2-40B4-BE49-F238E27FC236}">
              <a16:creationId xmlns:a16="http://schemas.microsoft.com/office/drawing/2014/main" id="{00000000-0008-0000-02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740300"/>
          <a:ext cx="866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447675</xdr:rowOff>
    </xdr:from>
    <xdr:to>
      <xdr:col>0</xdr:col>
      <xdr:colOff>895350</xdr:colOff>
      <xdr:row>36</xdr:row>
      <xdr:rowOff>847725</xdr:rowOff>
    </xdr:to>
    <xdr:pic>
      <xdr:nvPicPr>
        <xdr:cNvPr id="2128" name="Imagem 123">
          <a:extLst>
            <a:ext uri="{FF2B5EF4-FFF2-40B4-BE49-F238E27FC236}">
              <a16:creationId xmlns:a16="http://schemas.microsoft.com/office/drawing/2014/main" id="{00000000-0008-0000-02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49675"/>
          <a:ext cx="895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466725</xdr:rowOff>
    </xdr:from>
    <xdr:to>
      <xdr:col>0</xdr:col>
      <xdr:colOff>1143000</xdr:colOff>
      <xdr:row>39</xdr:row>
      <xdr:rowOff>885825</xdr:rowOff>
    </xdr:to>
    <xdr:pic>
      <xdr:nvPicPr>
        <xdr:cNvPr id="2129" name="Imagem 141">
          <a:extLst>
            <a:ext uri="{FF2B5EF4-FFF2-40B4-BE49-F238E27FC236}">
              <a16:creationId xmlns:a16="http://schemas.microsoft.com/office/drawing/2014/main" id="{00000000-0008-0000-02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540650"/>
          <a:ext cx="1143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304800</xdr:rowOff>
    </xdr:from>
    <xdr:to>
      <xdr:col>0</xdr:col>
      <xdr:colOff>962025</xdr:colOff>
      <xdr:row>43</xdr:row>
      <xdr:rowOff>1000125</xdr:rowOff>
    </xdr:to>
    <xdr:pic>
      <xdr:nvPicPr>
        <xdr:cNvPr id="2131" name="Imagem 177">
          <a:extLst>
            <a:ext uri="{FF2B5EF4-FFF2-40B4-BE49-F238E27FC236}">
              <a16:creationId xmlns:a16="http://schemas.microsoft.com/office/drawing/2014/main" id="{00000000-0008-0000-02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674625"/>
          <a:ext cx="962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45</xdr:row>
          <xdr:rowOff>311150</xdr:rowOff>
        </xdr:from>
        <xdr:to>
          <xdr:col>0</xdr:col>
          <xdr:colOff>806450</xdr:colOff>
          <xdr:row>45</xdr:row>
          <xdr:rowOff>1060450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2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57</xdr:row>
      <xdr:rowOff>295275</xdr:rowOff>
    </xdr:from>
    <xdr:to>
      <xdr:col>1</xdr:col>
      <xdr:colOff>9525</xdr:colOff>
      <xdr:row>57</xdr:row>
      <xdr:rowOff>1657350</xdr:rowOff>
    </xdr:to>
    <xdr:pic>
      <xdr:nvPicPr>
        <xdr:cNvPr id="2133" name="Imagem 235">
          <a:extLst>
            <a:ext uri="{FF2B5EF4-FFF2-40B4-BE49-F238E27FC236}">
              <a16:creationId xmlns:a16="http://schemas.microsoft.com/office/drawing/2014/main" id="{00000000-0008-0000-0200-00005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09"/>
        <a:stretch>
          <a:fillRect/>
        </a:stretch>
      </xdr:blipFill>
      <xdr:spPr bwMode="auto">
        <a:xfrm>
          <a:off x="0" y="92830650"/>
          <a:ext cx="19240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234950</xdr:rowOff>
        </xdr:from>
        <xdr:to>
          <xdr:col>0</xdr:col>
          <xdr:colOff>844550</xdr:colOff>
          <xdr:row>46</xdr:row>
          <xdr:rowOff>1035050</xdr:rowOff>
        </xdr:to>
        <xdr:sp macro="" textlink="">
          <xdr:nvSpPr>
            <xdr:cNvPr id="2072" name="Object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2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40</xdr:row>
      <xdr:rowOff>428625</xdr:rowOff>
    </xdr:from>
    <xdr:to>
      <xdr:col>0</xdr:col>
      <xdr:colOff>1085850</xdr:colOff>
      <xdr:row>40</xdr:row>
      <xdr:rowOff>914400</xdr:rowOff>
    </xdr:to>
    <xdr:pic>
      <xdr:nvPicPr>
        <xdr:cNvPr id="2147" name="Imagem 96">
          <a:extLst>
            <a:ext uri="{FF2B5EF4-FFF2-40B4-BE49-F238E27FC236}">
              <a16:creationId xmlns:a16="http://schemas.microsoft.com/office/drawing/2014/main" id="{00000000-0008-0000-02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826525"/>
          <a:ext cx="1085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62</xdr:row>
      <xdr:rowOff>142875</xdr:rowOff>
    </xdr:from>
    <xdr:to>
      <xdr:col>0</xdr:col>
      <xdr:colOff>1771650</xdr:colOff>
      <xdr:row>62</xdr:row>
      <xdr:rowOff>1647825</xdr:rowOff>
    </xdr:to>
    <xdr:pic>
      <xdr:nvPicPr>
        <xdr:cNvPr id="2151" name="Picture 30">
          <a:extLst>
            <a:ext uri="{FF2B5EF4-FFF2-40B4-BE49-F238E27FC236}">
              <a16:creationId xmlns:a16="http://schemas.microsoft.com/office/drawing/2014/main" id="{00000000-0008-0000-02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1965125"/>
          <a:ext cx="17049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1123950</xdr:colOff>
      <xdr:row>62</xdr:row>
      <xdr:rowOff>876300</xdr:rowOff>
    </xdr:from>
    <xdr:to>
      <xdr:col>0</xdr:col>
      <xdr:colOff>1600200</xdr:colOff>
      <xdr:row>62</xdr:row>
      <xdr:rowOff>1343025</xdr:rowOff>
    </xdr:to>
    <xdr:pic>
      <xdr:nvPicPr>
        <xdr:cNvPr id="2152" name="Imagem 101">
          <a:extLst>
            <a:ext uri="{FF2B5EF4-FFF2-40B4-BE49-F238E27FC236}">
              <a16:creationId xmlns:a16="http://schemas.microsoft.com/office/drawing/2014/main" id="{00000000-0008-0000-02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02698550"/>
          <a:ext cx="4762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493059</xdr:rowOff>
    </xdr:from>
    <xdr:to>
      <xdr:col>0</xdr:col>
      <xdr:colOff>1002383</xdr:colOff>
      <xdr:row>11</xdr:row>
      <xdr:rowOff>1019735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17727706"/>
          <a:ext cx="1002383" cy="52667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20</xdr:row>
      <xdr:rowOff>179294</xdr:rowOff>
    </xdr:from>
    <xdr:to>
      <xdr:col>0</xdr:col>
      <xdr:colOff>1123995</xdr:colOff>
      <xdr:row>20</xdr:row>
      <xdr:rowOff>493058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4471" y="32541882"/>
          <a:ext cx="989524" cy="3137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134469</xdr:rowOff>
    </xdr:from>
    <xdr:to>
      <xdr:col>0</xdr:col>
      <xdr:colOff>1810154</xdr:colOff>
      <xdr:row>49</xdr:row>
      <xdr:rowOff>1355910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l="7153" r="9992"/>
        <a:stretch/>
      </xdr:blipFill>
      <xdr:spPr>
        <a:xfrm>
          <a:off x="0" y="77836057"/>
          <a:ext cx="1810154" cy="1221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1860175</xdr:rowOff>
    </xdr:from>
    <xdr:to>
      <xdr:col>0</xdr:col>
      <xdr:colOff>1703090</xdr:colOff>
      <xdr:row>51</xdr:row>
      <xdr:rowOff>1781734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81421940"/>
          <a:ext cx="1703090" cy="1781735"/>
        </a:xfrm>
        <a:prstGeom prst="rect">
          <a:avLst/>
        </a:prstGeom>
      </xdr:spPr>
    </xdr:pic>
    <xdr:clientData/>
  </xdr:twoCellAnchor>
  <xdr:twoCellAnchor editAs="oneCell">
    <xdr:from>
      <xdr:col>0</xdr:col>
      <xdr:colOff>1490382</xdr:colOff>
      <xdr:row>58</xdr:row>
      <xdr:rowOff>336177</xdr:rowOff>
    </xdr:from>
    <xdr:to>
      <xdr:col>0</xdr:col>
      <xdr:colOff>1776349</xdr:colOff>
      <xdr:row>58</xdr:row>
      <xdr:rowOff>1165413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16200000">
          <a:off x="1218748" y="95050987"/>
          <a:ext cx="829236" cy="2859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156881</xdr:rowOff>
    </xdr:from>
    <xdr:to>
      <xdr:col>1</xdr:col>
      <xdr:colOff>105997</xdr:colOff>
      <xdr:row>59</xdr:row>
      <xdr:rowOff>1591234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96460234"/>
          <a:ext cx="2022203" cy="1434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156881</xdr:rowOff>
    </xdr:from>
    <xdr:to>
      <xdr:col>0</xdr:col>
      <xdr:colOff>334203</xdr:colOff>
      <xdr:row>59</xdr:row>
      <xdr:rowOff>478070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460234"/>
          <a:ext cx="334203" cy="321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168089</xdr:colOff>
      <xdr:row>63</xdr:row>
      <xdr:rowOff>313765</xdr:rowOff>
    </xdr:from>
    <xdr:to>
      <xdr:col>0</xdr:col>
      <xdr:colOff>634486</xdr:colOff>
      <xdr:row>63</xdr:row>
      <xdr:rowOff>762000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9" y="104057824"/>
          <a:ext cx="466397" cy="44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100853</xdr:colOff>
      <xdr:row>3</xdr:row>
      <xdr:rowOff>156883</xdr:rowOff>
    </xdr:from>
    <xdr:to>
      <xdr:col>0</xdr:col>
      <xdr:colOff>1491329</xdr:colOff>
      <xdr:row>3</xdr:row>
      <xdr:rowOff>1633073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0853" y="5199530"/>
          <a:ext cx="1390476" cy="14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168089</xdr:rowOff>
    </xdr:from>
    <xdr:to>
      <xdr:col>0</xdr:col>
      <xdr:colOff>1769210</xdr:colOff>
      <xdr:row>2</xdr:row>
      <xdr:rowOff>1535206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3350560"/>
          <a:ext cx="1769210" cy="1367117"/>
        </a:xfrm>
        <a:prstGeom prst="rect">
          <a:avLst/>
        </a:prstGeom>
      </xdr:spPr>
    </xdr:pic>
    <xdr:clientData/>
  </xdr:twoCellAnchor>
  <xdr:twoCellAnchor editAs="oneCell">
    <xdr:from>
      <xdr:col>0</xdr:col>
      <xdr:colOff>53790</xdr:colOff>
      <xdr:row>8</xdr:row>
      <xdr:rowOff>412375</xdr:rowOff>
    </xdr:from>
    <xdr:to>
      <xdr:col>0</xdr:col>
      <xdr:colOff>906547</xdr:colOff>
      <xdr:row>8</xdr:row>
      <xdr:rowOff>895828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3790" y="13644281"/>
          <a:ext cx="852757" cy="483453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</xdr:colOff>
      <xdr:row>9</xdr:row>
      <xdr:rowOff>290765</xdr:rowOff>
    </xdr:from>
    <xdr:to>
      <xdr:col>0</xdr:col>
      <xdr:colOff>788894</xdr:colOff>
      <xdr:row>9</xdr:row>
      <xdr:rowOff>875403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" y="14840483"/>
          <a:ext cx="762000" cy="584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412376</xdr:rowOff>
    </xdr:from>
    <xdr:to>
      <xdr:col>0</xdr:col>
      <xdr:colOff>915616</xdr:colOff>
      <xdr:row>10</xdr:row>
      <xdr:rowOff>991880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79905"/>
          <a:ext cx="915616" cy="579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292155</xdr:rowOff>
    </xdr:from>
    <xdr:to>
      <xdr:col>0</xdr:col>
      <xdr:colOff>986118</xdr:colOff>
      <xdr:row>12</xdr:row>
      <xdr:rowOff>897976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18795308"/>
          <a:ext cx="986118" cy="605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313764</xdr:rowOff>
    </xdr:from>
    <xdr:to>
      <xdr:col>0</xdr:col>
      <xdr:colOff>1069842</xdr:colOff>
      <xdr:row>13</xdr:row>
      <xdr:rowOff>1068993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00000">
          <a:off x="0" y="20118144"/>
          <a:ext cx="1069842" cy="755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295263</xdr:rowOff>
    </xdr:from>
    <xdr:to>
      <xdr:col>0</xdr:col>
      <xdr:colOff>887506</xdr:colOff>
      <xdr:row>32</xdr:row>
      <xdr:rowOff>853946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8651"/>
          <a:ext cx="887506" cy="558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313765</xdr:rowOff>
    </xdr:from>
    <xdr:to>
      <xdr:col>0</xdr:col>
      <xdr:colOff>982501</xdr:colOff>
      <xdr:row>41</xdr:row>
      <xdr:rowOff>916485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77459"/>
          <a:ext cx="982501" cy="602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28574</xdr:rowOff>
    </xdr:from>
    <xdr:to>
      <xdr:col>12</xdr:col>
      <xdr:colOff>447675</xdr:colOff>
      <xdr:row>4</xdr:row>
      <xdr:rowOff>38099</xdr:rowOff>
    </xdr:to>
    <xdr:sp macro="" textlink="">
      <xdr:nvSpPr>
        <xdr:cNvPr id="2" name="Cortar e Arredondar Rectângulo de Canto Simple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" y="28574"/>
          <a:ext cx="9410700" cy="771525"/>
        </a:xfrm>
        <a:prstGeom prst="snipRoundRect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Cartas de Competição</a:t>
          </a:r>
          <a:r>
            <a:rPr lang="pt-PT" sz="36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</a:t>
          </a:r>
          <a:r>
            <a:rPr lang="pt-PT" sz="20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(Clicar aqui)</a:t>
          </a:r>
        </a:p>
      </xdr:txBody>
    </xdr:sp>
    <xdr:clientData/>
  </xdr:twoCellAnchor>
  <xdr:twoCellAnchor>
    <xdr:from>
      <xdr:col>1</xdr:col>
      <xdr:colOff>459440</xdr:colOff>
      <xdr:row>17</xdr:row>
      <xdr:rowOff>190500</xdr:rowOff>
    </xdr:from>
    <xdr:to>
      <xdr:col>4</xdr:col>
      <xdr:colOff>100853</xdr:colOff>
      <xdr:row>19</xdr:row>
      <xdr:rowOff>82923</xdr:rowOff>
    </xdr:to>
    <xdr:cxnSp macro="">
      <xdr:nvCxnSpPr>
        <xdr:cNvPr id="3" name="Conexão recta unidireccional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 flipH="1" flipV="1">
          <a:off x="2745440" y="4471147"/>
          <a:ext cx="1456766" cy="31824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499781</xdr:colOff>
      <xdr:row>18</xdr:row>
      <xdr:rowOff>38099</xdr:rowOff>
    </xdr:from>
    <xdr:to>
      <xdr:col>8</xdr:col>
      <xdr:colOff>145674</xdr:colOff>
      <xdr:row>18</xdr:row>
      <xdr:rowOff>44826</xdr:rowOff>
    </xdr:to>
    <xdr:cxnSp macro="">
      <xdr:nvCxnSpPr>
        <xdr:cNvPr id="4" name="Conexão recta unidireccional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V="1">
          <a:off x="5206252" y="4554070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506505</xdr:colOff>
      <xdr:row>19</xdr:row>
      <xdr:rowOff>112056</xdr:rowOff>
    </xdr:from>
    <xdr:to>
      <xdr:col>8</xdr:col>
      <xdr:colOff>152398</xdr:colOff>
      <xdr:row>19</xdr:row>
      <xdr:rowOff>118783</xdr:rowOff>
    </xdr:to>
    <xdr:cxnSp macro="">
      <xdr:nvCxnSpPr>
        <xdr:cNvPr id="5" name="Conexão recta unidireccional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 flipV="1">
          <a:off x="5212976" y="4818527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502023</xdr:colOff>
      <xdr:row>20</xdr:row>
      <xdr:rowOff>118781</xdr:rowOff>
    </xdr:from>
    <xdr:to>
      <xdr:col>8</xdr:col>
      <xdr:colOff>147916</xdr:colOff>
      <xdr:row>20</xdr:row>
      <xdr:rowOff>125508</xdr:rowOff>
    </xdr:to>
    <xdr:cxnSp macro="">
      <xdr:nvCxnSpPr>
        <xdr:cNvPr id="6" name="Conexão recta unidireccional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 flipV="1">
          <a:off x="5208494" y="5060575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24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21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23.emf"/><Relationship Id="rId5" Type="http://schemas.openxmlformats.org/officeDocument/2006/relationships/image" Target="../media/image20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22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B1:BJ113"/>
  <sheetViews>
    <sheetView showGridLines="0" showRowColHeaders="0" tabSelected="1" view="pageBreakPreview" topLeftCell="B1" zoomScale="40" zoomScaleNormal="25" zoomScaleSheetLayoutView="40" workbookViewId="0">
      <selection activeCell="B3" sqref="B3:B5"/>
    </sheetView>
  </sheetViews>
  <sheetFormatPr defaultColWidth="9.08984375" defaultRowHeight="24" customHeight="1" x14ac:dyDescent="0.35"/>
  <cols>
    <col min="1" max="1" width="1.36328125" style="2" customWidth="1"/>
    <col min="2" max="9" width="16.90625" style="1" customWidth="1"/>
    <col min="10" max="10" width="0.90625" style="1" customWidth="1"/>
    <col min="11" max="14" width="16.6328125" style="1" customWidth="1"/>
    <col min="15" max="15" width="1.08984375" style="7" customWidth="1"/>
    <col min="16" max="17" width="5.36328125" style="7" customWidth="1"/>
    <col min="18" max="25" width="16.90625" style="2" customWidth="1"/>
    <col min="26" max="26" width="0.90625" style="2" customWidth="1"/>
    <col min="27" max="30" width="16.6328125" style="2" customWidth="1"/>
    <col min="31" max="31" width="4" style="61" customWidth="1"/>
    <col min="32" max="32" width="4" style="2" customWidth="1"/>
    <col min="33" max="34" width="16.90625" style="2" customWidth="1"/>
    <col min="35" max="35" width="16.6328125" style="2" customWidth="1"/>
    <col min="36" max="36" width="16.90625" style="2" customWidth="1"/>
    <col min="37" max="37" width="16.453125" style="2" customWidth="1"/>
    <col min="38" max="38" width="16.90625" style="2" customWidth="1"/>
    <col min="39" max="39" width="16.453125" style="2" customWidth="1"/>
    <col min="40" max="40" width="16.90625" style="2" customWidth="1"/>
    <col min="41" max="41" width="0.90625" style="2" customWidth="1"/>
    <col min="42" max="42" width="16.36328125" style="2" customWidth="1"/>
    <col min="43" max="45" width="16.90625" style="2" customWidth="1"/>
    <col min="46" max="48" width="5.36328125" style="2" customWidth="1"/>
    <col min="49" max="56" width="15.6328125" style="2" customWidth="1"/>
    <col min="57" max="61" width="15.36328125" style="2" customWidth="1"/>
    <col min="62" max="62" width="4" style="2" customWidth="1"/>
    <col min="63" max="64" width="9.08984375" style="2" customWidth="1"/>
    <col min="65" max="16384" width="9.08984375" style="2"/>
  </cols>
  <sheetData>
    <row r="1" spans="2:62" ht="90.75" customHeight="1" x14ac:dyDescent="0.35">
      <c r="L1" s="2"/>
      <c r="M1" s="2"/>
      <c r="N1" s="2"/>
      <c r="O1" s="5"/>
      <c r="P1" s="5"/>
      <c r="Q1" s="5"/>
    </row>
    <row r="2" spans="2:62" ht="27" customHeight="1" x14ac:dyDescent="0.35">
      <c r="B2" s="184" t="s">
        <v>70</v>
      </c>
      <c r="C2" s="185"/>
      <c r="D2" s="184" t="s">
        <v>71</v>
      </c>
      <c r="E2" s="185"/>
      <c r="F2" s="184" t="s">
        <v>72</v>
      </c>
      <c r="G2" s="185"/>
      <c r="H2" s="184" t="s">
        <v>73</v>
      </c>
      <c r="I2" s="185"/>
      <c r="J2" s="173" t="s">
        <v>74</v>
      </c>
      <c r="K2" s="173"/>
      <c r="L2" s="173"/>
      <c r="M2" s="173" t="s">
        <v>75</v>
      </c>
      <c r="N2" s="173"/>
      <c r="O2" s="77"/>
      <c r="P2" s="77"/>
    </row>
    <row r="3" spans="2:62" ht="27" customHeight="1" x14ac:dyDescent="0.35">
      <c r="B3" s="206"/>
      <c r="C3" s="49"/>
      <c r="D3" s="186"/>
      <c r="E3" s="49"/>
      <c r="F3" s="186"/>
      <c r="G3" s="49"/>
      <c r="H3" s="186"/>
      <c r="I3" s="49"/>
      <c r="J3" s="200"/>
      <c r="K3" s="201"/>
      <c r="L3" s="49"/>
      <c r="M3" s="186"/>
      <c r="N3" s="49"/>
      <c r="O3" s="62"/>
      <c r="P3" s="22"/>
    </row>
    <row r="4" spans="2:62" ht="27" customHeight="1" x14ac:dyDescent="0.35">
      <c r="B4" s="206"/>
      <c r="C4" s="49"/>
      <c r="D4" s="187"/>
      <c r="E4" s="49"/>
      <c r="F4" s="187"/>
      <c r="G4" s="49"/>
      <c r="H4" s="187"/>
      <c r="I4" s="49"/>
      <c r="J4" s="202"/>
      <c r="K4" s="203"/>
      <c r="L4" s="49"/>
      <c r="M4" s="187"/>
      <c r="N4" s="49"/>
      <c r="O4" s="62"/>
      <c r="P4" s="22"/>
    </row>
    <row r="5" spans="2:62" ht="27" customHeight="1" x14ac:dyDescent="0.35">
      <c r="B5" s="206"/>
      <c r="C5" s="49"/>
      <c r="D5" s="188"/>
      <c r="E5" s="49"/>
      <c r="F5" s="188"/>
      <c r="G5" s="49"/>
      <c r="H5" s="188"/>
      <c r="I5" s="49"/>
      <c r="J5" s="204"/>
      <c r="K5" s="205"/>
      <c r="L5" s="49"/>
      <c r="M5" s="188"/>
      <c r="N5" s="49"/>
      <c r="O5" s="62"/>
      <c r="P5" s="22"/>
    </row>
    <row r="6" spans="2:62" ht="27" customHeight="1" x14ac:dyDescent="0.35">
      <c r="B6" s="173" t="s">
        <v>76</v>
      </c>
      <c r="C6" s="173"/>
      <c r="D6" s="173" t="s">
        <v>77</v>
      </c>
      <c r="E6" s="173"/>
      <c r="F6" s="173" t="s">
        <v>78</v>
      </c>
      <c r="G6" s="173"/>
      <c r="H6" s="48"/>
      <c r="I6" s="48"/>
      <c r="J6" s="48"/>
      <c r="K6" s="48"/>
      <c r="L6" s="48"/>
      <c r="M6" s="51"/>
      <c r="N6" s="51"/>
      <c r="O6" s="50"/>
      <c r="P6" s="5"/>
      <c r="Q6" s="5"/>
    </row>
    <row r="7" spans="2:62" ht="27" customHeight="1" x14ac:dyDescent="0.35">
      <c r="B7" s="206"/>
      <c r="C7" s="49"/>
      <c r="D7" s="186"/>
      <c r="E7" s="49"/>
      <c r="F7" s="186"/>
      <c r="G7" s="49"/>
      <c r="H7" s="51"/>
      <c r="I7" s="51"/>
      <c r="J7" s="51"/>
      <c r="K7" s="51"/>
      <c r="L7" s="51"/>
      <c r="M7" s="51"/>
      <c r="N7" s="51"/>
      <c r="O7" s="50"/>
      <c r="P7" s="5"/>
      <c r="Q7" s="5"/>
    </row>
    <row r="8" spans="2:62" ht="27" customHeight="1" x14ac:dyDescent="0.35">
      <c r="B8" s="206"/>
      <c r="C8" s="49"/>
      <c r="D8" s="187"/>
      <c r="E8" s="49"/>
      <c r="F8" s="187"/>
      <c r="G8" s="49"/>
      <c r="H8" s="51"/>
      <c r="I8" s="51"/>
      <c r="J8" s="51"/>
      <c r="K8" s="51"/>
      <c r="L8" s="51"/>
      <c r="M8" s="51"/>
      <c r="N8" s="51"/>
      <c r="O8" s="50"/>
      <c r="P8" s="5"/>
      <c r="Q8" s="5"/>
    </row>
    <row r="9" spans="2:62" ht="27" customHeight="1" x14ac:dyDescent="0.35">
      <c r="B9" s="206"/>
      <c r="C9" s="49"/>
      <c r="D9" s="188"/>
      <c r="E9" s="49"/>
      <c r="F9" s="188"/>
      <c r="G9" s="49"/>
      <c r="H9" s="51"/>
      <c r="I9" s="51"/>
      <c r="J9" s="51"/>
      <c r="K9" s="51"/>
      <c r="L9" s="51"/>
      <c r="M9" s="51"/>
      <c r="N9" s="51"/>
      <c r="O9" s="50"/>
      <c r="P9" s="5"/>
      <c r="Q9" s="5"/>
    </row>
    <row r="10" spans="2:62" ht="30.75" customHeight="1" x14ac:dyDescent="0.35">
      <c r="D10" s="178" t="s">
        <v>55</v>
      </c>
      <c r="E10" s="178"/>
      <c r="F10" s="178"/>
      <c r="G10" s="178"/>
      <c r="H10" s="178"/>
      <c r="I10" s="196" t="s">
        <v>0</v>
      </c>
      <c r="J10" s="197"/>
      <c r="K10" s="195"/>
      <c r="L10" s="183"/>
      <c r="M10" s="6" t="s">
        <v>1</v>
      </c>
      <c r="N10" s="70"/>
      <c r="O10" s="63"/>
      <c r="P10" s="32"/>
      <c r="Q10" s="33"/>
      <c r="R10" s="1"/>
      <c r="S10" s="1"/>
      <c r="T10" s="178" t="str">
        <f>$D$10</f>
        <v>GINÁSTICA ACROBÁTICA 
Carta de Competição - Nível 1 e 2</v>
      </c>
      <c r="U10" s="178"/>
      <c r="V10" s="178"/>
      <c r="W10" s="178"/>
      <c r="X10" s="179"/>
      <c r="Y10" s="139" t="s">
        <v>0</v>
      </c>
      <c r="Z10" s="140"/>
      <c r="AA10" s="146">
        <f>$K$10</f>
        <v>0</v>
      </c>
      <c r="AB10" s="146"/>
      <c r="AC10" s="6" t="s">
        <v>1</v>
      </c>
      <c r="AD10" s="69">
        <f>$N$10</f>
        <v>0</v>
      </c>
      <c r="AE10" s="32"/>
      <c r="AF10" s="57"/>
      <c r="AG10" s="1"/>
      <c r="AH10" s="1"/>
      <c r="AI10" s="178" t="str">
        <f>$D$10</f>
        <v>GINÁSTICA ACROBÁTICA 
Carta de Competição - Nível 1 e 2</v>
      </c>
      <c r="AJ10" s="178"/>
      <c r="AK10" s="178"/>
      <c r="AL10" s="178"/>
      <c r="AM10" s="179"/>
      <c r="AN10" s="139" t="s">
        <v>0</v>
      </c>
      <c r="AO10" s="140"/>
      <c r="AP10" s="146">
        <f>$K$10</f>
        <v>0</v>
      </c>
      <c r="AQ10" s="146"/>
      <c r="AR10" s="6" t="s">
        <v>1</v>
      </c>
      <c r="AS10" s="69">
        <f>$N$10</f>
        <v>0</v>
      </c>
      <c r="AU10" s="66"/>
      <c r="AV10" s="47"/>
      <c r="AW10" s="1"/>
      <c r="AX10" s="1"/>
      <c r="AY10" s="178" t="str">
        <f>$D$10</f>
        <v>GINÁSTICA ACROBÁTICA 
Carta de Competição - Nível 1 e 2</v>
      </c>
      <c r="AZ10" s="178"/>
      <c r="BA10" s="178"/>
      <c r="BB10" s="178"/>
      <c r="BC10" s="179"/>
      <c r="BD10" s="139" t="s">
        <v>0</v>
      </c>
      <c r="BE10" s="140"/>
      <c r="BF10" s="146">
        <f>$K$10</f>
        <v>0</v>
      </c>
      <c r="BG10" s="146"/>
      <c r="BH10" s="6" t="s">
        <v>1</v>
      </c>
      <c r="BI10" s="69">
        <f>$N$10</f>
        <v>0</v>
      </c>
      <c r="BJ10" s="47"/>
    </row>
    <row r="11" spans="2:62" ht="27" customHeight="1" x14ac:dyDescent="0.35">
      <c r="D11" s="178"/>
      <c r="E11" s="178"/>
      <c r="F11" s="178"/>
      <c r="G11" s="178"/>
      <c r="H11" s="178"/>
      <c r="I11" s="196" t="s">
        <v>2</v>
      </c>
      <c r="J11" s="197"/>
      <c r="K11" s="199"/>
      <c r="L11" s="199"/>
      <c r="M11" s="171" t="s">
        <v>3</v>
      </c>
      <c r="N11" s="194"/>
      <c r="O11" s="64"/>
      <c r="P11" s="34"/>
      <c r="Q11" s="35"/>
      <c r="R11" s="1"/>
      <c r="S11" s="1"/>
      <c r="T11" s="180"/>
      <c r="U11" s="180"/>
      <c r="V11" s="180"/>
      <c r="W11" s="180"/>
      <c r="X11" s="181"/>
      <c r="Y11" s="139" t="s">
        <v>2</v>
      </c>
      <c r="Z11" s="140"/>
      <c r="AA11" s="182">
        <f>$K$11</f>
        <v>0</v>
      </c>
      <c r="AB11" s="182"/>
      <c r="AC11" s="171" t="s">
        <v>3</v>
      </c>
      <c r="AD11" s="174">
        <f>$N$11</f>
        <v>0</v>
      </c>
      <c r="AE11" s="34"/>
      <c r="AF11" s="58"/>
      <c r="AG11" s="1"/>
      <c r="AH11" s="1"/>
      <c r="AI11" s="180"/>
      <c r="AJ11" s="180"/>
      <c r="AK11" s="180"/>
      <c r="AL11" s="180"/>
      <c r="AM11" s="181"/>
      <c r="AN11" s="139" t="s">
        <v>2</v>
      </c>
      <c r="AO11" s="140"/>
      <c r="AP11" s="182">
        <f>$K$11</f>
        <v>0</v>
      </c>
      <c r="AQ11" s="182"/>
      <c r="AR11" s="171" t="s">
        <v>3</v>
      </c>
      <c r="AS11" s="174">
        <f>$N$11</f>
        <v>0</v>
      </c>
      <c r="AU11" s="66"/>
      <c r="AV11" s="47"/>
      <c r="AW11" s="1"/>
      <c r="AX11" s="1"/>
      <c r="AY11" s="180"/>
      <c r="AZ11" s="180"/>
      <c r="BA11" s="180"/>
      <c r="BB11" s="180"/>
      <c r="BC11" s="181"/>
      <c r="BD11" s="139" t="s">
        <v>2</v>
      </c>
      <c r="BE11" s="140"/>
      <c r="BF11" s="182">
        <f>$K$11</f>
        <v>0</v>
      </c>
      <c r="BG11" s="182"/>
      <c r="BH11" s="171" t="s">
        <v>3</v>
      </c>
      <c r="BI11" s="174">
        <f>$N$11</f>
        <v>0</v>
      </c>
      <c r="BJ11" s="47"/>
    </row>
    <row r="12" spans="2:62" ht="27" customHeight="1" x14ac:dyDescent="0.35">
      <c r="D12" s="166" t="s">
        <v>4</v>
      </c>
      <c r="E12" s="183"/>
      <c r="F12" s="183"/>
      <c r="G12" s="183"/>
      <c r="H12" s="192"/>
      <c r="I12" s="196" t="s">
        <v>5</v>
      </c>
      <c r="J12" s="197"/>
      <c r="K12" s="198"/>
      <c r="L12" s="198"/>
      <c r="M12" s="171"/>
      <c r="N12" s="194"/>
      <c r="O12" s="64"/>
      <c r="P12" s="34"/>
      <c r="Q12" s="35"/>
      <c r="R12" s="1"/>
      <c r="S12" s="1"/>
      <c r="T12" s="166" t="s">
        <v>4</v>
      </c>
      <c r="U12" s="126">
        <f>$E$12</f>
        <v>0</v>
      </c>
      <c r="V12" s="127"/>
      <c r="W12" s="127"/>
      <c r="X12" s="128"/>
      <c r="Y12" s="139" t="s">
        <v>5</v>
      </c>
      <c r="Z12" s="140"/>
      <c r="AA12" s="167">
        <f>$K$12</f>
        <v>0</v>
      </c>
      <c r="AB12" s="167"/>
      <c r="AC12" s="171"/>
      <c r="AD12" s="174"/>
      <c r="AE12" s="34"/>
      <c r="AF12" s="58"/>
      <c r="AG12" s="1"/>
      <c r="AH12" s="1"/>
      <c r="AI12" s="166" t="s">
        <v>4</v>
      </c>
      <c r="AJ12" s="126">
        <f>$E$12</f>
        <v>0</v>
      </c>
      <c r="AK12" s="127"/>
      <c r="AL12" s="127"/>
      <c r="AM12" s="128"/>
      <c r="AN12" s="139" t="s">
        <v>5</v>
      </c>
      <c r="AO12" s="140"/>
      <c r="AP12" s="167">
        <f>$K$12</f>
        <v>0</v>
      </c>
      <c r="AQ12" s="167"/>
      <c r="AR12" s="171"/>
      <c r="AS12" s="174"/>
      <c r="AU12" s="66"/>
      <c r="AV12" s="47"/>
      <c r="AW12" s="1"/>
      <c r="AX12" s="1"/>
      <c r="AY12" s="166" t="s">
        <v>4</v>
      </c>
      <c r="AZ12" s="126">
        <f>$E$12</f>
        <v>0</v>
      </c>
      <c r="BA12" s="127"/>
      <c r="BB12" s="127"/>
      <c r="BC12" s="128"/>
      <c r="BD12" s="139" t="s">
        <v>5</v>
      </c>
      <c r="BE12" s="140"/>
      <c r="BF12" s="167">
        <f>$K$12</f>
        <v>0</v>
      </c>
      <c r="BG12" s="167"/>
      <c r="BH12" s="171"/>
      <c r="BI12" s="174"/>
      <c r="BJ12" s="47"/>
    </row>
    <row r="13" spans="2:62" ht="27" customHeight="1" x14ac:dyDescent="0.35">
      <c r="D13" s="166"/>
      <c r="E13" s="183"/>
      <c r="F13" s="183"/>
      <c r="G13" s="183"/>
      <c r="H13" s="192"/>
      <c r="I13" s="193" t="s">
        <v>6</v>
      </c>
      <c r="J13" s="193"/>
      <c r="K13" s="193"/>
      <c r="L13" s="183"/>
      <c r="M13" s="183"/>
      <c r="N13" s="183"/>
      <c r="O13" s="65"/>
      <c r="P13" s="36"/>
      <c r="Q13" s="37"/>
      <c r="R13" s="1"/>
      <c r="S13" s="1"/>
      <c r="T13" s="166"/>
      <c r="U13" s="126">
        <f>$E$13</f>
        <v>0</v>
      </c>
      <c r="V13" s="127"/>
      <c r="W13" s="127"/>
      <c r="X13" s="128"/>
      <c r="Y13" s="168" t="s">
        <v>6</v>
      </c>
      <c r="Z13" s="168"/>
      <c r="AA13" s="168"/>
      <c r="AB13" s="135">
        <f>$L$13</f>
        <v>0</v>
      </c>
      <c r="AC13" s="135"/>
      <c r="AD13" s="135"/>
      <c r="AE13" s="36"/>
      <c r="AF13" s="55"/>
      <c r="AG13" s="1"/>
      <c r="AH13" s="1"/>
      <c r="AI13" s="166"/>
      <c r="AJ13" s="126">
        <f>$E$13</f>
        <v>0</v>
      </c>
      <c r="AK13" s="127"/>
      <c r="AL13" s="127"/>
      <c r="AM13" s="128"/>
      <c r="AN13" s="168" t="s">
        <v>6</v>
      </c>
      <c r="AO13" s="168"/>
      <c r="AP13" s="168"/>
      <c r="AQ13" s="135">
        <f>$L$13</f>
        <v>0</v>
      </c>
      <c r="AR13" s="135"/>
      <c r="AS13" s="135"/>
      <c r="AU13" s="66"/>
      <c r="AV13" s="47"/>
      <c r="AW13" s="1"/>
      <c r="AX13" s="1"/>
      <c r="AY13" s="166"/>
      <c r="AZ13" s="126">
        <f>$E$13</f>
        <v>0</v>
      </c>
      <c r="BA13" s="127"/>
      <c r="BB13" s="127"/>
      <c r="BC13" s="128"/>
      <c r="BD13" s="168" t="s">
        <v>6</v>
      </c>
      <c r="BE13" s="168"/>
      <c r="BF13" s="168"/>
      <c r="BG13" s="135">
        <f>$L$13</f>
        <v>0</v>
      </c>
      <c r="BH13" s="135"/>
      <c r="BI13" s="135"/>
      <c r="BJ13" s="47"/>
    </row>
    <row r="14" spans="2:62" ht="27" customHeight="1" x14ac:dyDescent="0.35">
      <c r="B14" s="207" t="s">
        <v>143</v>
      </c>
      <c r="C14" s="208"/>
      <c r="D14" s="166"/>
      <c r="E14" s="183"/>
      <c r="F14" s="183"/>
      <c r="G14" s="183"/>
      <c r="H14" s="192"/>
      <c r="I14" s="154" t="s">
        <v>8</v>
      </c>
      <c r="J14" s="155"/>
      <c r="K14" s="189"/>
      <c r="L14" s="190"/>
      <c r="M14" s="190"/>
      <c r="N14" s="191"/>
      <c r="O14" s="65"/>
      <c r="P14" s="36"/>
      <c r="Q14" s="37"/>
      <c r="R14" s="147" t="str">
        <f>$B$14</f>
        <v>José Emanuel Rocha - 2011-2019</v>
      </c>
      <c r="S14" s="148"/>
      <c r="T14" s="166"/>
      <c r="U14" s="126">
        <f>$E$14</f>
        <v>0</v>
      </c>
      <c r="V14" s="127"/>
      <c r="W14" s="127"/>
      <c r="X14" s="128"/>
      <c r="Y14" s="154" t="s">
        <v>8</v>
      </c>
      <c r="Z14" s="155"/>
      <c r="AA14" s="175">
        <f>$K$14</f>
        <v>0</v>
      </c>
      <c r="AB14" s="176"/>
      <c r="AC14" s="176"/>
      <c r="AD14" s="177"/>
      <c r="AE14" s="36"/>
      <c r="AF14" s="55"/>
      <c r="AG14" s="147" t="str">
        <f>$B$14</f>
        <v>José Emanuel Rocha - 2011-2019</v>
      </c>
      <c r="AH14" s="148"/>
      <c r="AI14" s="166"/>
      <c r="AJ14" s="126">
        <f>$E$14</f>
        <v>0</v>
      </c>
      <c r="AK14" s="127"/>
      <c r="AL14" s="127"/>
      <c r="AM14" s="128"/>
      <c r="AN14" s="154" t="s">
        <v>8</v>
      </c>
      <c r="AO14" s="155"/>
      <c r="AP14" s="175">
        <f>$K$14</f>
        <v>0</v>
      </c>
      <c r="AQ14" s="176"/>
      <c r="AR14" s="176"/>
      <c r="AS14" s="177"/>
      <c r="AU14" s="66"/>
      <c r="AV14" s="47"/>
      <c r="AW14" s="147" t="str">
        <f>$B$14</f>
        <v>José Emanuel Rocha - 2011-2019</v>
      </c>
      <c r="AX14" s="148"/>
      <c r="AY14" s="166"/>
      <c r="AZ14" s="126">
        <f>$E$14</f>
        <v>0</v>
      </c>
      <c r="BA14" s="127"/>
      <c r="BB14" s="127"/>
      <c r="BC14" s="128"/>
      <c r="BD14" s="154" t="s">
        <v>8</v>
      </c>
      <c r="BE14" s="155"/>
      <c r="BF14" s="175">
        <f>$K$14</f>
        <v>0</v>
      </c>
      <c r="BG14" s="176"/>
      <c r="BH14" s="176"/>
      <c r="BI14" s="177"/>
      <c r="BJ14" s="47"/>
    </row>
    <row r="15" spans="2:62" ht="3.75" customHeight="1" x14ac:dyDescent="0.35">
      <c r="D15" s="71"/>
      <c r="E15" s="55"/>
      <c r="F15" s="55"/>
      <c r="G15" s="55"/>
      <c r="H15" s="55"/>
      <c r="I15" s="4"/>
      <c r="J15" s="4"/>
      <c r="K15" s="56"/>
      <c r="L15" s="56"/>
      <c r="M15" s="56"/>
      <c r="N15" s="56"/>
      <c r="O15" s="36"/>
      <c r="P15" s="36"/>
      <c r="Q15" s="37"/>
      <c r="R15" s="1"/>
      <c r="S15" s="1"/>
      <c r="T15" s="71"/>
      <c r="U15" s="55"/>
      <c r="V15" s="55"/>
      <c r="W15" s="55"/>
      <c r="X15" s="55"/>
      <c r="Y15" s="4"/>
      <c r="Z15" s="4"/>
      <c r="AA15" s="56"/>
      <c r="AB15" s="56"/>
      <c r="AC15" s="56"/>
      <c r="AD15" s="56"/>
      <c r="AE15" s="36"/>
      <c r="AF15" s="55"/>
      <c r="AG15" s="1"/>
      <c r="AH15" s="1"/>
      <c r="AI15" s="71"/>
      <c r="AJ15" s="55"/>
      <c r="AK15" s="55"/>
      <c r="AL15" s="55"/>
      <c r="AM15" s="55"/>
      <c r="AN15" s="4"/>
      <c r="AO15" s="4"/>
      <c r="AP15" s="56"/>
      <c r="AQ15" s="56"/>
      <c r="AR15" s="56"/>
      <c r="AS15" s="56"/>
      <c r="AU15" s="66"/>
      <c r="AV15" s="47"/>
      <c r="AW15" s="1"/>
      <c r="AX15" s="1"/>
      <c r="AY15" s="71"/>
      <c r="AZ15" s="55"/>
      <c r="BA15" s="55"/>
      <c r="BB15" s="55"/>
      <c r="BC15" s="55"/>
      <c r="BD15" s="4"/>
      <c r="BE15" s="4"/>
      <c r="BF15" s="56"/>
      <c r="BG15" s="56"/>
      <c r="BH15" s="56"/>
      <c r="BI15" s="56"/>
      <c r="BJ15" s="47"/>
    </row>
    <row r="16" spans="2:62" ht="44.25" customHeight="1" x14ac:dyDescent="0.35">
      <c r="B16" s="172" t="s">
        <v>58</v>
      </c>
      <c r="C16" s="172"/>
      <c r="D16" s="94" t="s">
        <v>59</v>
      </c>
      <c r="E16" s="145"/>
      <c r="F16" s="145"/>
      <c r="G16" s="145"/>
      <c r="H16" s="145"/>
      <c r="I16" s="94" t="s">
        <v>60</v>
      </c>
      <c r="J16" s="163"/>
      <c r="K16" s="164"/>
      <c r="L16" s="164"/>
      <c r="M16" s="164"/>
      <c r="N16" s="165"/>
      <c r="O16" s="38"/>
      <c r="P16" s="38"/>
      <c r="Q16" s="39"/>
      <c r="R16" s="172" t="s">
        <v>61</v>
      </c>
      <c r="S16" s="172"/>
      <c r="T16" s="94" t="s">
        <v>59</v>
      </c>
      <c r="U16" s="145"/>
      <c r="V16" s="145"/>
      <c r="W16" s="145"/>
      <c r="X16" s="145"/>
      <c r="Y16" s="94" t="s">
        <v>60</v>
      </c>
      <c r="Z16" s="163"/>
      <c r="AA16" s="164"/>
      <c r="AB16" s="164"/>
      <c r="AC16" s="164"/>
      <c r="AD16" s="165"/>
      <c r="AE16" s="38"/>
      <c r="AF16" s="56"/>
      <c r="AG16" s="172" t="s">
        <v>64</v>
      </c>
      <c r="AH16" s="172"/>
      <c r="AI16" s="94" t="s">
        <v>59</v>
      </c>
      <c r="AJ16" s="145"/>
      <c r="AK16" s="145"/>
      <c r="AL16" s="145"/>
      <c r="AM16" s="145"/>
      <c r="AN16" s="94" t="s">
        <v>60</v>
      </c>
      <c r="AO16" s="163"/>
      <c r="AP16" s="164"/>
      <c r="AQ16" s="164"/>
      <c r="AR16" s="164"/>
      <c r="AS16" s="165"/>
      <c r="AU16" s="66"/>
      <c r="AV16" s="47"/>
      <c r="AW16" s="118" t="s">
        <v>144</v>
      </c>
      <c r="AX16" s="118"/>
      <c r="AY16" s="118"/>
      <c r="AZ16" s="118"/>
      <c r="BA16" s="119"/>
      <c r="BB16" s="119"/>
      <c r="BC16" s="119"/>
      <c r="BD16" s="119"/>
      <c r="BE16" s="119"/>
      <c r="BF16" s="119"/>
      <c r="BG16" s="119"/>
      <c r="BH16" s="119"/>
      <c r="BI16" s="119"/>
      <c r="BJ16" s="47"/>
    </row>
    <row r="17" spans="2:62" ht="3.75" customHeight="1" x14ac:dyDescent="0.35"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Q17" s="19"/>
      <c r="R17" s="3"/>
      <c r="S17" s="3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7"/>
      <c r="AF17" s="14"/>
      <c r="AG17" s="3"/>
      <c r="AH17" s="3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U17" s="66"/>
      <c r="AV17" s="5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5"/>
    </row>
    <row r="18" spans="2:62" ht="24" customHeight="1" x14ac:dyDescent="0.35">
      <c r="B18" s="184">
        <v>1</v>
      </c>
      <c r="C18" s="185"/>
      <c r="D18" s="173">
        <v>2</v>
      </c>
      <c r="E18" s="173"/>
      <c r="F18" s="173">
        <v>3</v>
      </c>
      <c r="G18" s="173"/>
      <c r="H18" s="173">
        <v>4</v>
      </c>
      <c r="I18" s="173"/>
      <c r="J18" s="173">
        <v>5</v>
      </c>
      <c r="K18" s="173"/>
      <c r="L18" s="173"/>
      <c r="M18" s="173">
        <v>6</v>
      </c>
      <c r="N18" s="173"/>
      <c r="O18" s="23"/>
      <c r="P18" s="77"/>
      <c r="Q18" s="24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77"/>
      <c r="AF18" s="24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U18" s="66"/>
      <c r="AV18" s="47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47"/>
    </row>
    <row r="19" spans="2:62" ht="24" customHeight="1" x14ac:dyDescent="0.35">
      <c r="B19" s="209"/>
      <c r="C19" s="210"/>
      <c r="D19" s="209"/>
      <c r="E19" s="210"/>
      <c r="F19" s="209"/>
      <c r="G19" s="210"/>
      <c r="H19" s="209"/>
      <c r="I19" s="210"/>
      <c r="J19" s="209"/>
      <c r="K19" s="223"/>
      <c r="L19" s="210"/>
      <c r="M19" s="169"/>
      <c r="N19" s="169"/>
      <c r="O19" s="25"/>
      <c r="P19" s="92"/>
      <c r="Q19" s="26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92"/>
      <c r="AF19" s="26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47"/>
      <c r="AU19" s="66"/>
      <c r="AV19" s="47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47"/>
    </row>
    <row r="20" spans="2:62" ht="24" customHeight="1" x14ac:dyDescent="0.35">
      <c r="B20" s="211"/>
      <c r="C20" s="212"/>
      <c r="D20" s="211"/>
      <c r="E20" s="212"/>
      <c r="F20" s="211"/>
      <c r="G20" s="212"/>
      <c r="H20" s="211"/>
      <c r="I20" s="212"/>
      <c r="J20" s="211"/>
      <c r="K20" s="224"/>
      <c r="L20" s="212"/>
      <c r="M20" s="169"/>
      <c r="N20" s="169"/>
      <c r="O20" s="25"/>
      <c r="P20" s="92"/>
      <c r="Q20" s="26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92"/>
      <c r="AF20" s="26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47"/>
      <c r="AU20" s="66"/>
      <c r="AV20" s="47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47"/>
    </row>
    <row r="21" spans="2:62" ht="24" customHeight="1" x14ac:dyDescent="0.35">
      <c r="B21" s="211"/>
      <c r="C21" s="212"/>
      <c r="D21" s="211"/>
      <c r="E21" s="212"/>
      <c r="F21" s="211"/>
      <c r="G21" s="212"/>
      <c r="H21" s="211"/>
      <c r="I21" s="212"/>
      <c r="J21" s="211"/>
      <c r="K21" s="224"/>
      <c r="L21" s="212"/>
      <c r="M21" s="169"/>
      <c r="N21" s="169"/>
      <c r="O21" s="25"/>
      <c r="P21" s="92"/>
      <c r="Q21" s="26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92"/>
      <c r="AF21" s="26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47"/>
      <c r="AU21" s="66"/>
      <c r="AV21" s="47"/>
      <c r="AW21" s="14"/>
      <c r="AX21" s="7"/>
      <c r="AY21" s="7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</row>
    <row r="22" spans="2:62" ht="24" customHeight="1" x14ac:dyDescent="0.35">
      <c r="B22" s="211"/>
      <c r="C22" s="212"/>
      <c r="D22" s="211"/>
      <c r="E22" s="212"/>
      <c r="F22" s="211"/>
      <c r="G22" s="212"/>
      <c r="H22" s="211"/>
      <c r="I22" s="212"/>
      <c r="J22" s="211"/>
      <c r="K22" s="224"/>
      <c r="L22" s="212"/>
      <c r="M22" s="169"/>
      <c r="N22" s="169"/>
      <c r="O22" s="25"/>
      <c r="P22" s="92"/>
      <c r="Q22" s="26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92"/>
      <c r="AF22" s="26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47"/>
      <c r="AU22" s="66"/>
      <c r="AV22" s="47"/>
      <c r="AW22" s="14"/>
      <c r="AX22" s="7"/>
      <c r="AY22" s="7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</row>
    <row r="23" spans="2:62" ht="24" customHeight="1" x14ac:dyDescent="0.35">
      <c r="B23" s="211"/>
      <c r="C23" s="212"/>
      <c r="D23" s="211"/>
      <c r="E23" s="212"/>
      <c r="F23" s="211"/>
      <c r="G23" s="212"/>
      <c r="H23" s="211"/>
      <c r="I23" s="212"/>
      <c r="J23" s="211"/>
      <c r="K23" s="224"/>
      <c r="L23" s="212"/>
      <c r="M23" s="169"/>
      <c r="N23" s="169"/>
      <c r="O23" s="25"/>
      <c r="P23" s="92"/>
      <c r="Q23" s="26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92"/>
      <c r="AF23" s="26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47"/>
      <c r="AU23" s="66"/>
      <c r="AV23" s="47"/>
      <c r="AW23" s="77"/>
      <c r="AX23" s="122"/>
      <c r="AY23" s="122"/>
      <c r="AZ23" s="122"/>
      <c r="BA23" s="122"/>
      <c r="BB23" s="74"/>
      <c r="BC23" s="74"/>
      <c r="BD23" s="74"/>
      <c r="BE23" s="74"/>
      <c r="BF23" s="74"/>
      <c r="BG23" s="74"/>
      <c r="BH23" s="74"/>
      <c r="BI23" s="74"/>
      <c r="BJ23" s="74"/>
    </row>
    <row r="24" spans="2:62" ht="24" customHeight="1" x14ac:dyDescent="0.35">
      <c r="B24" s="211"/>
      <c r="C24" s="212"/>
      <c r="D24" s="211"/>
      <c r="E24" s="212"/>
      <c r="F24" s="211"/>
      <c r="G24" s="212"/>
      <c r="H24" s="211"/>
      <c r="I24" s="212"/>
      <c r="J24" s="211"/>
      <c r="K24" s="224"/>
      <c r="L24" s="212"/>
      <c r="M24" s="169"/>
      <c r="N24" s="169"/>
      <c r="O24" s="25"/>
      <c r="P24" s="92"/>
      <c r="Q24" s="26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92"/>
      <c r="AF24" s="26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47"/>
      <c r="AU24" s="66"/>
      <c r="AV24" s="47"/>
      <c r="AW24" s="92"/>
      <c r="AX24" s="142"/>
      <c r="AY24" s="142"/>
      <c r="AZ24" s="142"/>
      <c r="BA24" s="142"/>
      <c r="BB24" s="27"/>
      <c r="BC24" s="27"/>
      <c r="BD24" s="27"/>
      <c r="BE24" s="27"/>
      <c r="BF24" s="27"/>
      <c r="BG24" s="27"/>
      <c r="BH24" s="27"/>
      <c r="BI24" s="27"/>
      <c r="BJ24" s="27"/>
    </row>
    <row r="25" spans="2:62" ht="24" customHeight="1" x14ac:dyDescent="0.35">
      <c r="B25" s="213"/>
      <c r="C25" s="214"/>
      <c r="D25" s="213"/>
      <c r="E25" s="214"/>
      <c r="F25" s="213"/>
      <c r="G25" s="214"/>
      <c r="H25" s="213"/>
      <c r="I25" s="214"/>
      <c r="J25" s="213"/>
      <c r="K25" s="225"/>
      <c r="L25" s="214"/>
      <c r="M25" s="169"/>
      <c r="N25" s="169"/>
      <c r="O25" s="25"/>
      <c r="P25" s="92"/>
      <c r="Q25" s="26"/>
      <c r="R25" s="142"/>
      <c r="S25" s="142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92"/>
      <c r="AF25" s="26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47"/>
      <c r="AU25" s="66"/>
      <c r="AV25" s="47"/>
      <c r="AW25" s="92"/>
      <c r="AX25" s="142"/>
      <c r="AY25" s="142"/>
      <c r="AZ25" s="142"/>
      <c r="BA25" s="142"/>
      <c r="BB25" s="27"/>
      <c r="BC25" s="27"/>
    </row>
    <row r="26" spans="2:62" ht="24" customHeight="1" x14ac:dyDescent="0.35">
      <c r="B26" s="173">
        <v>7</v>
      </c>
      <c r="C26" s="173"/>
      <c r="D26" s="173">
        <v>8</v>
      </c>
      <c r="E26" s="173"/>
      <c r="F26" s="173">
        <v>9</v>
      </c>
      <c r="G26" s="173"/>
      <c r="H26" s="215"/>
      <c r="I26" s="216"/>
      <c r="J26" s="216"/>
      <c r="K26" s="216"/>
      <c r="L26" s="216"/>
      <c r="M26" s="216"/>
      <c r="N26" s="217"/>
      <c r="O26" s="93"/>
      <c r="P26" s="93"/>
      <c r="Q26" s="54"/>
      <c r="R26" s="122"/>
      <c r="S26" s="122"/>
      <c r="T26" s="122"/>
      <c r="U26" s="122"/>
      <c r="V26" s="122"/>
      <c r="W26" s="122"/>
      <c r="X26" s="143"/>
      <c r="Y26" s="143"/>
      <c r="Z26" s="143"/>
      <c r="AA26" s="143"/>
      <c r="AB26" s="143"/>
      <c r="AC26" s="143"/>
      <c r="AD26" s="143"/>
      <c r="AE26" s="93"/>
      <c r="AF26" s="54"/>
      <c r="AG26" s="122"/>
      <c r="AH26" s="122"/>
      <c r="AI26" s="122"/>
      <c r="AJ26" s="122"/>
      <c r="AK26" s="122"/>
      <c r="AL26" s="122"/>
      <c r="AM26" s="143"/>
      <c r="AN26" s="143"/>
      <c r="AO26" s="143"/>
      <c r="AP26" s="143"/>
      <c r="AQ26" s="143"/>
      <c r="AR26" s="143"/>
      <c r="AS26" s="143"/>
      <c r="AT26" s="47"/>
      <c r="AU26" s="66"/>
      <c r="AV26" s="47"/>
      <c r="AW26" s="92"/>
      <c r="AX26" s="142"/>
      <c r="AY26" s="142"/>
      <c r="AZ26" s="142"/>
      <c r="BA26" s="142"/>
      <c r="BB26" s="27"/>
      <c r="BC26" s="27"/>
      <c r="BD26" s="124" t="s">
        <v>44</v>
      </c>
      <c r="BE26" s="124"/>
      <c r="BF26" s="124"/>
      <c r="BG26" s="124"/>
      <c r="BH26" s="124"/>
      <c r="BI26" s="124"/>
      <c r="BJ26" s="27"/>
    </row>
    <row r="27" spans="2:62" ht="24" customHeight="1" x14ac:dyDescent="0.35">
      <c r="B27" s="169"/>
      <c r="C27" s="169"/>
      <c r="D27" s="169"/>
      <c r="E27" s="169"/>
      <c r="F27" s="169"/>
      <c r="G27" s="170"/>
      <c r="H27" s="218"/>
      <c r="I27" s="147"/>
      <c r="J27" s="147"/>
      <c r="K27" s="147"/>
      <c r="L27" s="147"/>
      <c r="M27" s="147"/>
      <c r="N27" s="148"/>
      <c r="O27" s="93"/>
      <c r="P27" s="93"/>
      <c r="Q27" s="54"/>
      <c r="R27" s="142"/>
      <c r="S27" s="142"/>
      <c r="T27" s="142"/>
      <c r="U27" s="142"/>
      <c r="V27" s="142"/>
      <c r="W27" s="142"/>
      <c r="X27" s="143"/>
      <c r="Y27" s="143"/>
      <c r="Z27" s="143"/>
      <c r="AA27" s="143"/>
      <c r="AB27" s="143"/>
      <c r="AC27" s="143"/>
      <c r="AD27" s="143"/>
      <c r="AE27" s="93"/>
      <c r="AF27" s="54"/>
      <c r="AG27" s="142"/>
      <c r="AH27" s="142"/>
      <c r="AI27" s="142"/>
      <c r="AJ27" s="142"/>
      <c r="AK27" s="142"/>
      <c r="AL27" s="142"/>
      <c r="AM27" s="143"/>
      <c r="AN27" s="143"/>
      <c r="AO27" s="143"/>
      <c r="AP27" s="143"/>
      <c r="AQ27" s="143"/>
      <c r="AR27" s="143"/>
      <c r="AS27" s="143"/>
      <c r="AT27" s="47"/>
      <c r="AU27" s="66"/>
      <c r="AV27" s="47"/>
      <c r="AW27" s="92"/>
      <c r="AX27" s="142"/>
      <c r="AY27" s="142"/>
      <c r="AZ27" s="142"/>
      <c r="BA27" s="142"/>
      <c r="BB27" s="27"/>
      <c r="BC27" s="27"/>
      <c r="BD27" s="76" t="s">
        <v>46</v>
      </c>
      <c r="BE27" s="90" t="s">
        <v>46</v>
      </c>
      <c r="BF27" s="90" t="s">
        <v>46</v>
      </c>
      <c r="BG27" s="113" t="s">
        <v>54</v>
      </c>
      <c r="BH27" s="228" t="s">
        <v>45</v>
      </c>
      <c r="BI27" s="114" t="s">
        <v>44</v>
      </c>
      <c r="BJ27" s="27"/>
    </row>
    <row r="28" spans="2:62" ht="24" customHeight="1" x14ac:dyDescent="0.35">
      <c r="B28" s="169"/>
      <c r="C28" s="169"/>
      <c r="D28" s="169"/>
      <c r="E28" s="169"/>
      <c r="F28" s="169"/>
      <c r="G28" s="170"/>
      <c r="H28" s="218"/>
      <c r="I28" s="147"/>
      <c r="J28" s="147"/>
      <c r="K28" s="147"/>
      <c r="L28" s="147"/>
      <c r="M28" s="147"/>
      <c r="N28" s="148"/>
      <c r="O28" s="93"/>
      <c r="P28" s="93"/>
      <c r="Q28" s="54"/>
      <c r="R28" s="142"/>
      <c r="S28" s="142"/>
      <c r="T28" s="142"/>
      <c r="U28" s="142"/>
      <c r="V28" s="142"/>
      <c r="W28" s="142"/>
      <c r="X28" s="143"/>
      <c r="Y28" s="143"/>
      <c r="Z28" s="143"/>
      <c r="AA28" s="143"/>
      <c r="AB28" s="143"/>
      <c r="AC28" s="143"/>
      <c r="AD28" s="143"/>
      <c r="AE28" s="93"/>
      <c r="AF28" s="54"/>
      <c r="AG28" s="142"/>
      <c r="AH28" s="142"/>
      <c r="AI28" s="142"/>
      <c r="AJ28" s="142"/>
      <c r="AK28" s="142"/>
      <c r="AL28" s="142"/>
      <c r="AM28" s="143"/>
      <c r="AN28" s="143"/>
      <c r="AO28" s="143"/>
      <c r="AP28" s="143"/>
      <c r="AQ28" s="143"/>
      <c r="AR28" s="143"/>
      <c r="AS28" s="143"/>
      <c r="AT28" s="47"/>
      <c r="AU28" s="66"/>
      <c r="AV28" s="47"/>
      <c r="AW28" s="92"/>
      <c r="AX28" s="142"/>
      <c r="AY28" s="142"/>
      <c r="AZ28" s="142"/>
      <c r="BA28" s="142"/>
      <c r="BB28" s="27"/>
      <c r="BC28" s="27"/>
      <c r="BD28" s="75"/>
      <c r="BE28" s="117"/>
      <c r="BF28" s="117"/>
      <c r="BG28" s="113"/>
      <c r="BH28" s="228"/>
      <c r="BI28" s="114"/>
      <c r="BJ28" s="27"/>
    </row>
    <row r="29" spans="2:62" ht="24" customHeight="1" x14ac:dyDescent="0.35">
      <c r="B29" s="169"/>
      <c r="C29" s="169"/>
      <c r="D29" s="169"/>
      <c r="E29" s="169"/>
      <c r="F29" s="169"/>
      <c r="G29" s="170"/>
      <c r="H29" s="218"/>
      <c r="I29" s="147"/>
      <c r="J29" s="147"/>
      <c r="K29" s="147"/>
      <c r="L29" s="147"/>
      <c r="M29" s="147"/>
      <c r="N29" s="148"/>
      <c r="O29" s="93"/>
      <c r="P29" s="93"/>
      <c r="Q29" s="54"/>
      <c r="R29" s="142"/>
      <c r="S29" s="142"/>
      <c r="T29" s="142"/>
      <c r="U29" s="142"/>
      <c r="V29" s="142"/>
      <c r="W29" s="142"/>
      <c r="X29" s="143"/>
      <c r="Y29" s="143"/>
      <c r="Z29" s="143"/>
      <c r="AA29" s="143"/>
      <c r="AB29" s="143"/>
      <c r="AC29" s="143"/>
      <c r="AD29" s="143"/>
      <c r="AE29" s="93"/>
      <c r="AF29" s="54"/>
      <c r="AG29" s="142"/>
      <c r="AH29" s="142"/>
      <c r="AI29" s="142"/>
      <c r="AJ29" s="142"/>
      <c r="AK29" s="142"/>
      <c r="AL29" s="142"/>
      <c r="AM29" s="143"/>
      <c r="AN29" s="143"/>
      <c r="AO29" s="143"/>
      <c r="AP29" s="143"/>
      <c r="AQ29" s="143"/>
      <c r="AR29" s="143"/>
      <c r="AS29" s="143"/>
      <c r="AT29" s="47"/>
      <c r="AU29" s="66"/>
      <c r="AV29" s="47"/>
      <c r="AW29" s="92"/>
      <c r="AX29" s="142"/>
      <c r="AY29" s="142"/>
      <c r="AZ29" s="142"/>
      <c r="BA29" s="142"/>
      <c r="BB29" s="27"/>
      <c r="BC29" s="27"/>
      <c r="BD29" s="43"/>
      <c r="BE29" s="117"/>
      <c r="BF29" s="117"/>
      <c r="BG29" s="113"/>
      <c r="BH29" s="228"/>
      <c r="BI29" s="114"/>
      <c r="BJ29" s="27"/>
    </row>
    <row r="30" spans="2:62" ht="24" customHeight="1" x14ac:dyDescent="0.35">
      <c r="B30" s="169"/>
      <c r="C30" s="169"/>
      <c r="D30" s="169"/>
      <c r="E30" s="169"/>
      <c r="F30" s="169"/>
      <c r="G30" s="170"/>
      <c r="H30" s="218"/>
      <c r="I30" s="147"/>
      <c r="J30" s="147"/>
      <c r="K30" s="147"/>
      <c r="L30" s="147"/>
      <c r="M30" s="147"/>
      <c r="N30" s="148"/>
      <c r="O30" s="93"/>
      <c r="P30" s="93"/>
      <c r="Q30" s="54"/>
      <c r="R30" s="142"/>
      <c r="S30" s="142"/>
      <c r="T30" s="142"/>
      <c r="U30" s="142"/>
      <c r="V30" s="142"/>
      <c r="W30" s="142"/>
      <c r="X30" s="143"/>
      <c r="Y30" s="143"/>
      <c r="Z30" s="143"/>
      <c r="AA30" s="143"/>
      <c r="AB30" s="143"/>
      <c r="AC30" s="143"/>
      <c r="AD30" s="143"/>
      <c r="AE30" s="93"/>
      <c r="AF30" s="54"/>
      <c r="AG30" s="142"/>
      <c r="AH30" s="142"/>
      <c r="AI30" s="142"/>
      <c r="AJ30" s="142"/>
      <c r="AK30" s="142"/>
      <c r="AL30" s="142"/>
      <c r="AM30" s="143"/>
      <c r="AN30" s="143"/>
      <c r="AO30" s="143"/>
      <c r="AP30" s="143"/>
      <c r="AQ30" s="143"/>
      <c r="AR30" s="143"/>
      <c r="AS30" s="143"/>
      <c r="AT30" s="47"/>
      <c r="AU30" s="66"/>
      <c r="AV30" s="47"/>
      <c r="AW30" s="92"/>
      <c r="AX30" s="142"/>
      <c r="AY30" s="142"/>
      <c r="AZ30" s="142"/>
      <c r="BA30" s="142"/>
      <c r="BB30" s="27"/>
      <c r="BC30" s="27"/>
      <c r="BD30" s="159"/>
      <c r="BE30" s="160"/>
      <c r="BF30" s="161"/>
      <c r="BG30" s="123"/>
      <c r="BH30" s="123"/>
      <c r="BI30" s="123"/>
      <c r="BJ30" s="27"/>
    </row>
    <row r="31" spans="2:62" ht="24" customHeight="1" x14ac:dyDescent="0.35">
      <c r="B31" s="169"/>
      <c r="C31" s="169"/>
      <c r="D31" s="169"/>
      <c r="E31" s="169"/>
      <c r="F31" s="169"/>
      <c r="G31" s="170"/>
      <c r="H31" s="218"/>
      <c r="I31" s="147"/>
      <c r="J31" s="147"/>
      <c r="K31" s="147"/>
      <c r="L31" s="147"/>
      <c r="M31" s="147"/>
      <c r="N31" s="148"/>
      <c r="O31" s="93"/>
      <c r="P31" s="93"/>
      <c r="Q31" s="54"/>
      <c r="R31" s="142"/>
      <c r="S31" s="142"/>
      <c r="T31" s="142"/>
      <c r="U31" s="142"/>
      <c r="V31" s="142"/>
      <c r="W31" s="142"/>
      <c r="X31" s="143"/>
      <c r="Y31" s="143"/>
      <c r="Z31" s="143"/>
      <c r="AA31" s="143"/>
      <c r="AB31" s="143"/>
      <c r="AC31" s="143"/>
      <c r="AD31" s="143"/>
      <c r="AE31" s="93"/>
      <c r="AF31" s="54"/>
      <c r="AG31" s="142"/>
      <c r="AH31" s="142"/>
      <c r="AI31" s="142"/>
      <c r="AJ31" s="142"/>
      <c r="AK31" s="142"/>
      <c r="AL31" s="142"/>
      <c r="AM31" s="143"/>
      <c r="AN31" s="143"/>
      <c r="AO31" s="143"/>
      <c r="AP31" s="143"/>
      <c r="AQ31" s="143"/>
      <c r="AR31" s="143"/>
      <c r="AS31" s="143"/>
      <c r="AT31" s="47"/>
      <c r="AU31" s="66"/>
      <c r="AV31" s="47"/>
      <c r="AW31" s="93"/>
      <c r="AX31" s="74"/>
      <c r="AY31" s="74"/>
      <c r="AZ31" s="74"/>
      <c r="BA31" s="74"/>
      <c r="BB31" s="74"/>
      <c r="BC31" s="74"/>
      <c r="BD31" s="162"/>
      <c r="BE31" s="133"/>
      <c r="BF31" s="134"/>
      <c r="BG31" s="123"/>
      <c r="BH31" s="123"/>
      <c r="BI31" s="123"/>
      <c r="BJ31" s="7"/>
    </row>
    <row r="32" spans="2:62" ht="24" customHeight="1" x14ac:dyDescent="0.35">
      <c r="B32" s="169"/>
      <c r="C32" s="169"/>
      <c r="D32" s="169"/>
      <c r="E32" s="169"/>
      <c r="F32" s="169"/>
      <c r="G32" s="170"/>
      <c r="H32" s="218"/>
      <c r="I32" s="147"/>
      <c r="J32" s="147"/>
      <c r="K32" s="147"/>
      <c r="L32" s="147"/>
      <c r="M32" s="147"/>
      <c r="N32" s="148"/>
      <c r="O32" s="93"/>
      <c r="P32" s="93"/>
      <c r="Q32" s="54"/>
      <c r="R32" s="142"/>
      <c r="S32" s="142"/>
      <c r="T32" s="142"/>
      <c r="U32" s="142"/>
      <c r="V32" s="142"/>
      <c r="W32" s="142"/>
      <c r="X32" s="143"/>
      <c r="Y32" s="143"/>
      <c r="Z32" s="143"/>
      <c r="AA32" s="143"/>
      <c r="AB32" s="143"/>
      <c r="AC32" s="143"/>
      <c r="AD32" s="143"/>
      <c r="AE32" s="93"/>
      <c r="AF32" s="54"/>
      <c r="AG32" s="142"/>
      <c r="AH32" s="142"/>
      <c r="AI32" s="142"/>
      <c r="AJ32" s="142"/>
      <c r="AK32" s="142"/>
      <c r="AL32" s="142"/>
      <c r="AM32" s="143"/>
      <c r="AN32" s="143"/>
      <c r="AO32" s="143"/>
      <c r="AP32" s="143"/>
      <c r="AQ32" s="143"/>
      <c r="AR32" s="143"/>
      <c r="AS32" s="143"/>
      <c r="AT32" s="47"/>
      <c r="AU32" s="66"/>
      <c r="AV32" s="47"/>
      <c r="AW32" s="93"/>
      <c r="AX32" s="27"/>
      <c r="AY32" s="27"/>
      <c r="AZ32" s="27"/>
      <c r="BA32" s="27"/>
      <c r="BB32" s="27"/>
      <c r="BC32" s="27"/>
      <c r="BD32" s="150" t="str">
        <f>$B$43</f>
        <v>TOTAL</v>
      </c>
      <c r="BE32" s="151"/>
      <c r="BF32" s="15"/>
      <c r="BG32" s="16"/>
      <c r="BH32" s="16"/>
      <c r="BI32" s="17"/>
      <c r="BJ32" s="7"/>
    </row>
    <row r="33" spans="2:62" ht="24" customHeight="1" x14ac:dyDescent="0.35">
      <c r="B33" s="169"/>
      <c r="C33" s="169"/>
      <c r="D33" s="169"/>
      <c r="E33" s="169"/>
      <c r="F33" s="169"/>
      <c r="G33" s="170"/>
      <c r="H33" s="219"/>
      <c r="I33" s="220"/>
      <c r="J33" s="220"/>
      <c r="K33" s="220"/>
      <c r="L33" s="220"/>
      <c r="M33" s="220"/>
      <c r="N33" s="221"/>
      <c r="O33" s="93"/>
      <c r="P33" s="93"/>
      <c r="Q33" s="54"/>
      <c r="R33" s="142"/>
      <c r="S33" s="142"/>
      <c r="T33" s="142"/>
      <c r="U33" s="142"/>
      <c r="V33" s="142"/>
      <c r="W33" s="142"/>
      <c r="X33" s="143"/>
      <c r="Y33" s="143"/>
      <c r="Z33" s="143"/>
      <c r="AA33" s="143"/>
      <c r="AB33" s="143"/>
      <c r="AC33" s="143"/>
      <c r="AD33" s="143"/>
      <c r="AE33" s="93"/>
      <c r="AF33" s="54"/>
      <c r="AG33" s="142"/>
      <c r="AH33" s="142"/>
      <c r="AI33" s="142"/>
      <c r="AJ33" s="142"/>
      <c r="AK33" s="142"/>
      <c r="AL33" s="142"/>
      <c r="AM33" s="143"/>
      <c r="AN33" s="143"/>
      <c r="AO33" s="143"/>
      <c r="AP33" s="143"/>
      <c r="AQ33" s="143"/>
      <c r="AR33" s="143"/>
      <c r="AS33" s="143"/>
      <c r="AT33" s="47"/>
      <c r="AU33" s="66"/>
      <c r="AV33" s="47"/>
      <c r="AW33" s="93"/>
      <c r="AX33" s="27"/>
      <c r="AY33" s="27"/>
      <c r="AZ33" s="27"/>
      <c r="BA33" s="27"/>
      <c r="BB33" s="27"/>
      <c r="BC33" s="27"/>
      <c r="BD33" s="152"/>
      <c r="BE33" s="153"/>
      <c r="BF33" s="43"/>
      <c r="BG33" s="44"/>
      <c r="BH33" s="44"/>
      <c r="BI33" s="45"/>
      <c r="BJ33" s="7"/>
    </row>
    <row r="34" spans="2:62" ht="5.25" customHeight="1" x14ac:dyDescent="0.35">
      <c r="B34" s="96"/>
      <c r="C34" s="96"/>
      <c r="D34" s="96"/>
      <c r="E34" s="96"/>
      <c r="F34" s="96"/>
      <c r="G34" s="96"/>
      <c r="H34" s="52"/>
      <c r="I34" s="52"/>
      <c r="J34" s="52"/>
      <c r="K34" s="52"/>
      <c r="L34" s="52"/>
      <c r="M34" s="52"/>
      <c r="N34" s="52"/>
      <c r="O34" s="93"/>
      <c r="P34" s="93"/>
      <c r="Q34" s="54"/>
      <c r="R34" s="92"/>
      <c r="S34" s="92"/>
      <c r="T34" s="92"/>
      <c r="U34" s="92"/>
      <c r="V34" s="92"/>
      <c r="W34" s="92"/>
      <c r="X34" s="93"/>
      <c r="Y34" s="93"/>
      <c r="Z34" s="93"/>
      <c r="AA34" s="93"/>
      <c r="AB34" s="93"/>
      <c r="AC34" s="93"/>
      <c r="AD34" s="93"/>
      <c r="AE34" s="93"/>
      <c r="AF34" s="54"/>
      <c r="AG34" s="92"/>
      <c r="AH34" s="92"/>
      <c r="AI34" s="92"/>
      <c r="AJ34" s="92"/>
      <c r="AK34" s="92"/>
      <c r="AL34" s="92"/>
      <c r="AM34" s="93"/>
      <c r="AN34" s="93"/>
      <c r="AO34" s="93"/>
      <c r="AP34" s="93"/>
      <c r="AQ34" s="93"/>
      <c r="AR34" s="93"/>
      <c r="AS34" s="93"/>
      <c r="AT34" s="47"/>
      <c r="AU34" s="66"/>
      <c r="AV34" s="47"/>
      <c r="AW34" s="93"/>
      <c r="AX34" s="27"/>
      <c r="AY34" s="27"/>
      <c r="AZ34" s="27"/>
      <c r="BA34" s="27"/>
      <c r="BB34" s="27"/>
      <c r="BC34" s="27"/>
      <c r="BD34" s="7"/>
      <c r="BE34" s="7"/>
      <c r="BF34" s="7"/>
      <c r="BG34" s="7"/>
      <c r="BH34" s="7"/>
      <c r="BI34" s="7"/>
      <c r="BJ34" s="7"/>
    </row>
    <row r="35" spans="2:62" ht="24" customHeight="1" x14ac:dyDescent="0.35">
      <c r="H35" s="8"/>
      <c r="I35" s="8"/>
      <c r="J35" s="8"/>
      <c r="K35" s="8"/>
      <c r="L35" s="8"/>
      <c r="M35" s="8"/>
      <c r="N35" s="8"/>
      <c r="O35" s="27"/>
      <c r="P35" s="27"/>
      <c r="Q35" s="28"/>
      <c r="R35" s="14"/>
      <c r="S35" s="14"/>
      <c r="T35" s="14"/>
      <c r="U35" s="14"/>
      <c r="V35" s="14"/>
      <c r="W35" s="14"/>
      <c r="X35" s="8"/>
      <c r="Y35" s="8"/>
      <c r="Z35" s="8"/>
      <c r="AA35" s="8"/>
      <c r="AB35" s="8"/>
      <c r="AC35" s="8"/>
      <c r="AD35" s="8"/>
      <c r="AE35" s="27"/>
      <c r="AF35" s="8"/>
      <c r="AG35" s="14"/>
      <c r="AH35" s="14"/>
      <c r="AI35" s="14"/>
      <c r="AJ35" s="14"/>
      <c r="AK35" s="14"/>
      <c r="AL35" s="14"/>
      <c r="AM35" s="8"/>
      <c r="AN35" s="8"/>
      <c r="AO35" s="8"/>
      <c r="AP35" s="8"/>
      <c r="AQ35" s="8"/>
      <c r="AR35" s="8"/>
      <c r="AS35" s="8"/>
      <c r="AU35" s="66"/>
      <c r="AV35" s="47"/>
      <c r="AW35" s="93"/>
      <c r="AX35" s="27"/>
      <c r="AY35" s="27"/>
      <c r="AZ35" s="27"/>
      <c r="BA35" s="27"/>
      <c r="BB35" s="27"/>
      <c r="BC35" s="236" t="s">
        <v>107</v>
      </c>
      <c r="BD35" s="236"/>
      <c r="BE35" s="236"/>
      <c r="BF35" s="236"/>
      <c r="BG35" s="86" t="s">
        <v>127</v>
      </c>
      <c r="BH35" s="86" t="s">
        <v>128</v>
      </c>
      <c r="BI35" s="86" t="s">
        <v>129</v>
      </c>
      <c r="BJ35" s="7"/>
    </row>
    <row r="36" spans="2:62" ht="24" customHeight="1" x14ac:dyDescent="0.35">
      <c r="B36" s="156" t="s">
        <v>9</v>
      </c>
      <c r="C36" s="156"/>
      <c r="D36" s="156"/>
      <c r="E36" s="156"/>
      <c r="F36" s="156"/>
      <c r="G36" s="156"/>
      <c r="H36" s="156"/>
      <c r="I36" s="4"/>
      <c r="K36" s="149" t="s">
        <v>20</v>
      </c>
      <c r="L36" s="149"/>
      <c r="M36" s="149"/>
      <c r="N36" s="149"/>
      <c r="O36" s="29"/>
      <c r="P36" s="60"/>
      <c r="Q36" s="30"/>
      <c r="R36" s="156" t="str">
        <f>$B$36</f>
        <v xml:space="preserve"> Nota de Execução </v>
      </c>
      <c r="S36" s="156"/>
      <c r="T36" s="156"/>
      <c r="U36" s="156"/>
      <c r="V36" s="156"/>
      <c r="W36" s="156"/>
      <c r="X36" s="156"/>
      <c r="Y36" s="4"/>
      <c r="Z36" s="14"/>
      <c r="AA36" s="149" t="s">
        <v>24</v>
      </c>
      <c r="AB36" s="149"/>
      <c r="AC36" s="149"/>
      <c r="AD36" s="149"/>
      <c r="AE36" s="29"/>
      <c r="AF36" s="60"/>
      <c r="AG36" s="156" t="str">
        <f>$B$36</f>
        <v xml:space="preserve"> Nota de Execução </v>
      </c>
      <c r="AH36" s="156"/>
      <c r="AI36" s="156"/>
      <c r="AJ36" s="156"/>
      <c r="AK36" s="156"/>
      <c r="AL36" s="156"/>
      <c r="AM36" s="156"/>
      <c r="AN36" s="4"/>
      <c r="AO36" s="14"/>
      <c r="AP36" s="149" t="s">
        <v>22</v>
      </c>
      <c r="AQ36" s="149"/>
      <c r="AR36" s="149"/>
      <c r="AS36" s="149"/>
      <c r="AU36" s="66"/>
      <c r="AV36" s="115" t="s">
        <v>43</v>
      </c>
      <c r="AW36" s="115"/>
      <c r="AX36" s="115"/>
      <c r="AY36" s="115"/>
      <c r="AZ36" s="115"/>
      <c r="BA36" s="115"/>
      <c r="BB36" s="116"/>
      <c r="BC36" s="125" t="s">
        <v>25</v>
      </c>
      <c r="BD36" s="125"/>
      <c r="BE36" s="125"/>
      <c r="BF36" s="125"/>
      <c r="BG36" s="102" t="s">
        <v>34</v>
      </c>
      <c r="BH36" s="100"/>
      <c r="BI36" s="101"/>
    </row>
    <row r="37" spans="2:62" ht="24" customHeight="1" x14ac:dyDescent="0.35">
      <c r="B37" s="157" t="s">
        <v>10</v>
      </c>
      <c r="C37" s="157"/>
      <c r="D37" s="53" t="s">
        <v>11</v>
      </c>
      <c r="E37" s="53" t="s">
        <v>12</v>
      </c>
      <c r="F37" s="53" t="s">
        <v>13</v>
      </c>
      <c r="G37" s="53" t="s">
        <v>14</v>
      </c>
      <c r="H37" s="53" t="s">
        <v>15</v>
      </c>
      <c r="I37" s="143"/>
      <c r="K37" s="149"/>
      <c r="L37" s="149"/>
      <c r="M37" s="149"/>
      <c r="N37" s="149"/>
      <c r="O37" s="29"/>
      <c r="P37" s="60"/>
      <c r="Q37" s="30"/>
      <c r="R37" s="157" t="str">
        <f>$B$37</f>
        <v>Factor de
 avaliação</v>
      </c>
      <c r="S37" s="157"/>
      <c r="T37" s="68" t="str">
        <f>$D$37</f>
        <v>Excelente</v>
      </c>
      <c r="U37" s="68" t="str">
        <f>$E$37</f>
        <v>Muito Bom</v>
      </c>
      <c r="V37" s="68" t="str">
        <f>$F$37</f>
        <v>Bom</v>
      </c>
      <c r="W37" s="68" t="str">
        <f>$G$37</f>
        <v>Suficiente</v>
      </c>
      <c r="X37" s="68" t="str">
        <f>$H$37</f>
        <v>Fraco</v>
      </c>
      <c r="Y37" s="143"/>
      <c r="Z37" s="14"/>
      <c r="AA37" s="149"/>
      <c r="AB37" s="149"/>
      <c r="AC37" s="149"/>
      <c r="AD37" s="149"/>
      <c r="AE37" s="29"/>
      <c r="AF37" s="60"/>
      <c r="AG37" s="157" t="str">
        <f>$B$37</f>
        <v>Factor de
 avaliação</v>
      </c>
      <c r="AH37" s="157"/>
      <c r="AI37" s="68" t="str">
        <f>$D$37</f>
        <v>Excelente</v>
      </c>
      <c r="AJ37" s="68" t="str">
        <f>$E$37</f>
        <v>Muito Bom</v>
      </c>
      <c r="AK37" s="68" t="str">
        <f>$F$37</f>
        <v>Bom</v>
      </c>
      <c r="AL37" s="68" t="str">
        <f>$G$37</f>
        <v>Suficiente</v>
      </c>
      <c r="AM37" s="68" t="str">
        <f>$H$37</f>
        <v>Fraco</v>
      </c>
      <c r="AN37" s="143"/>
      <c r="AO37" s="14"/>
      <c r="AP37" s="149"/>
      <c r="AQ37" s="149"/>
      <c r="AR37" s="149"/>
      <c r="AS37" s="149"/>
      <c r="AU37" s="66"/>
      <c r="AV37" s="115"/>
      <c r="AW37" s="115"/>
      <c r="AX37" s="115"/>
      <c r="AY37" s="115"/>
      <c r="AZ37" s="115"/>
      <c r="BA37" s="115"/>
      <c r="BB37" s="116"/>
      <c r="BC37" s="125" t="s">
        <v>105</v>
      </c>
      <c r="BD37" s="125"/>
      <c r="BE37" s="125"/>
      <c r="BF37" s="125"/>
      <c r="BG37" s="102">
        <v>0.3</v>
      </c>
      <c r="BH37" s="98"/>
      <c r="BI37" s="99"/>
    </row>
    <row r="38" spans="2:62" ht="24" customHeight="1" x14ac:dyDescent="0.35">
      <c r="B38" s="157"/>
      <c r="C38" s="157"/>
      <c r="D38" s="9">
        <v>2.5</v>
      </c>
      <c r="E38" s="9">
        <v>2</v>
      </c>
      <c r="F38" s="9">
        <v>1.5</v>
      </c>
      <c r="G38" s="9">
        <v>1</v>
      </c>
      <c r="H38" s="9">
        <v>0.5</v>
      </c>
      <c r="I38" s="143"/>
      <c r="K38" s="158" t="s">
        <v>21</v>
      </c>
      <c r="L38" s="159"/>
      <c r="M38" s="160"/>
      <c r="N38" s="161"/>
      <c r="O38" s="95"/>
      <c r="P38" s="95"/>
      <c r="Q38" s="31"/>
      <c r="R38" s="157"/>
      <c r="S38" s="157"/>
      <c r="T38" s="9">
        <f>$D$38</f>
        <v>2.5</v>
      </c>
      <c r="U38" s="9">
        <f>$E$38</f>
        <v>2</v>
      </c>
      <c r="V38" s="9">
        <f>$F$38</f>
        <v>1.5</v>
      </c>
      <c r="W38" s="9">
        <f>$G$38</f>
        <v>1</v>
      </c>
      <c r="X38" s="9">
        <f>$H$38</f>
        <v>0.5</v>
      </c>
      <c r="Y38" s="143"/>
      <c r="Z38" s="14"/>
      <c r="AA38" s="158" t="s">
        <v>21</v>
      </c>
      <c r="AB38" s="159"/>
      <c r="AC38" s="160"/>
      <c r="AD38" s="161"/>
      <c r="AE38" s="95"/>
      <c r="AF38" s="95"/>
      <c r="AG38" s="157"/>
      <c r="AH38" s="157"/>
      <c r="AI38" s="9">
        <f>$D$38</f>
        <v>2.5</v>
      </c>
      <c r="AJ38" s="9">
        <f>$E$38</f>
        <v>2</v>
      </c>
      <c r="AK38" s="9">
        <f>$F$38</f>
        <v>1.5</v>
      </c>
      <c r="AL38" s="9">
        <f>$G$38</f>
        <v>1</v>
      </c>
      <c r="AM38" s="9">
        <f>$H$38</f>
        <v>0.5</v>
      </c>
      <c r="AN38" s="143"/>
      <c r="AO38" s="14"/>
      <c r="AP38" s="158" t="s">
        <v>21</v>
      </c>
      <c r="AQ38" s="159"/>
      <c r="AR38" s="160"/>
      <c r="AS38" s="161"/>
      <c r="AU38" s="66"/>
      <c r="AV38" s="129" t="s">
        <v>57</v>
      </c>
      <c r="AW38" s="129"/>
      <c r="AX38" s="91">
        <v>0</v>
      </c>
      <c r="AY38" s="91">
        <v>1</v>
      </c>
      <c r="AZ38" s="91">
        <v>2</v>
      </c>
      <c r="BA38" s="91">
        <v>3</v>
      </c>
      <c r="BB38" s="106" t="s">
        <v>41</v>
      </c>
      <c r="BC38" s="125" t="s">
        <v>106</v>
      </c>
      <c r="BD38" s="125"/>
      <c r="BE38" s="125"/>
      <c r="BF38" s="125"/>
      <c r="BG38" s="102">
        <v>0.5</v>
      </c>
      <c r="BH38" s="98"/>
      <c r="BI38" s="99"/>
    </row>
    <row r="39" spans="2:62" ht="24" customHeight="1" x14ac:dyDescent="0.35">
      <c r="B39" s="136" t="s">
        <v>16</v>
      </c>
      <c r="C39" s="136"/>
      <c r="D39" s="10"/>
      <c r="E39" s="10"/>
      <c r="F39" s="10"/>
      <c r="G39" s="10"/>
      <c r="H39" s="10"/>
      <c r="I39" s="143"/>
      <c r="K39" s="158"/>
      <c r="L39" s="162"/>
      <c r="M39" s="133"/>
      <c r="N39" s="134"/>
      <c r="O39" s="95"/>
      <c r="P39" s="95"/>
      <c r="Q39" s="31"/>
      <c r="R39" s="136" t="str">
        <f>$B$39</f>
        <v>Atitude gímnica</v>
      </c>
      <c r="S39" s="136"/>
      <c r="T39" s="10"/>
      <c r="U39" s="10"/>
      <c r="V39" s="10"/>
      <c r="W39" s="10"/>
      <c r="X39" s="10"/>
      <c r="Y39" s="143"/>
      <c r="Z39" s="14"/>
      <c r="AA39" s="158"/>
      <c r="AB39" s="162"/>
      <c r="AC39" s="133"/>
      <c r="AD39" s="134"/>
      <c r="AE39" s="95"/>
      <c r="AF39" s="95"/>
      <c r="AG39" s="136" t="str">
        <f>$B$39</f>
        <v>Atitude gímnica</v>
      </c>
      <c r="AH39" s="136"/>
      <c r="AI39" s="10"/>
      <c r="AJ39" s="10"/>
      <c r="AK39" s="10"/>
      <c r="AL39" s="10"/>
      <c r="AM39" s="10"/>
      <c r="AN39" s="143"/>
      <c r="AO39" s="14"/>
      <c r="AP39" s="158"/>
      <c r="AQ39" s="162"/>
      <c r="AR39" s="133"/>
      <c r="AS39" s="134"/>
      <c r="AU39" s="66"/>
      <c r="AV39" s="130" t="s">
        <v>42</v>
      </c>
      <c r="AW39" s="130"/>
      <c r="AX39" s="68" t="s">
        <v>66</v>
      </c>
      <c r="AY39" s="68" t="s">
        <v>67</v>
      </c>
      <c r="AZ39" s="68" t="str">
        <f>$F$37</f>
        <v>Bom</v>
      </c>
      <c r="BA39" s="68" t="s">
        <v>68</v>
      </c>
      <c r="BB39" s="107" t="str">
        <f>$H$37</f>
        <v>Fraco</v>
      </c>
      <c r="BC39" s="125" t="s">
        <v>32</v>
      </c>
      <c r="BD39" s="125"/>
      <c r="BE39" s="125"/>
      <c r="BF39" s="125"/>
      <c r="BG39" s="103" t="s">
        <v>35</v>
      </c>
      <c r="BH39" s="109"/>
      <c r="BI39" s="109"/>
    </row>
    <row r="40" spans="2:62" ht="24" customHeight="1" x14ac:dyDescent="0.35">
      <c r="B40" s="136" t="s">
        <v>17</v>
      </c>
      <c r="C40" s="136"/>
      <c r="D40" s="10"/>
      <c r="E40" s="10"/>
      <c r="F40" s="10"/>
      <c r="G40" s="10"/>
      <c r="H40" s="10"/>
      <c r="I40" s="143"/>
      <c r="K40" s="141"/>
      <c r="L40" s="141"/>
      <c r="M40" s="141"/>
      <c r="N40" s="141"/>
      <c r="O40" s="18"/>
      <c r="P40" s="59"/>
      <c r="Q40" s="20"/>
      <c r="R40" s="136" t="str">
        <f>$B$40</f>
        <v>Correcção técnica</v>
      </c>
      <c r="S40" s="136"/>
      <c r="T40" s="10"/>
      <c r="U40" s="10"/>
      <c r="V40" s="10"/>
      <c r="W40" s="10"/>
      <c r="X40" s="10"/>
      <c r="Y40" s="143"/>
      <c r="Z40" s="14"/>
      <c r="AA40" s="141"/>
      <c r="AB40" s="141"/>
      <c r="AC40" s="141"/>
      <c r="AD40" s="141"/>
      <c r="AE40" s="18"/>
      <c r="AF40" s="59"/>
      <c r="AG40" s="136" t="str">
        <f>$B$40</f>
        <v>Correcção técnica</v>
      </c>
      <c r="AH40" s="136"/>
      <c r="AI40" s="10"/>
      <c r="AJ40" s="10"/>
      <c r="AK40" s="10"/>
      <c r="AL40" s="10"/>
      <c r="AM40" s="10"/>
      <c r="AN40" s="143"/>
      <c r="AO40" s="14"/>
      <c r="AP40" s="141"/>
      <c r="AQ40" s="141"/>
      <c r="AR40" s="141"/>
      <c r="AS40" s="141"/>
      <c r="AU40" s="66"/>
      <c r="AV40" s="130"/>
      <c r="AW40" s="130"/>
      <c r="AX40" s="9">
        <f>$D$38</f>
        <v>2.5</v>
      </c>
      <c r="AY40" s="9">
        <f>$E$38</f>
        <v>2</v>
      </c>
      <c r="AZ40" s="9">
        <f>$F$38</f>
        <v>1.5</v>
      </c>
      <c r="BA40" s="9">
        <f>$G$38</f>
        <v>1</v>
      </c>
      <c r="BB40" s="108">
        <f>$H$38</f>
        <v>0.5</v>
      </c>
      <c r="BC40" s="125" t="s">
        <v>108</v>
      </c>
      <c r="BD40" s="125"/>
      <c r="BE40" s="125"/>
      <c r="BF40" s="125"/>
      <c r="BG40" s="103" t="s">
        <v>36</v>
      </c>
      <c r="BH40" s="109"/>
      <c r="BI40" s="109"/>
    </row>
    <row r="41" spans="2:62" ht="24" customHeight="1" x14ac:dyDescent="0.35">
      <c r="B41" s="136" t="s">
        <v>18</v>
      </c>
      <c r="C41" s="136"/>
      <c r="D41" s="11"/>
      <c r="E41" s="11"/>
      <c r="F41" s="11"/>
      <c r="G41" s="11"/>
      <c r="H41" s="11"/>
      <c r="I41" s="143"/>
      <c r="K41" s="141"/>
      <c r="L41" s="141"/>
      <c r="M41" s="141"/>
      <c r="N41" s="141"/>
      <c r="O41" s="18"/>
      <c r="P41" s="59"/>
      <c r="Q41" s="20"/>
      <c r="R41" s="136" t="str">
        <f>$B$41</f>
        <v>Ritmo de exercício</v>
      </c>
      <c r="S41" s="136"/>
      <c r="T41" s="11"/>
      <c r="U41" s="11"/>
      <c r="V41" s="11"/>
      <c r="W41" s="11"/>
      <c r="X41" s="11"/>
      <c r="Y41" s="143"/>
      <c r="Z41" s="14"/>
      <c r="AA41" s="141"/>
      <c r="AB41" s="141"/>
      <c r="AC41" s="141"/>
      <c r="AD41" s="141"/>
      <c r="AE41" s="18"/>
      <c r="AF41" s="59"/>
      <c r="AG41" s="136" t="str">
        <f>$B$41</f>
        <v>Ritmo de exercício</v>
      </c>
      <c r="AH41" s="136"/>
      <c r="AI41" s="11"/>
      <c r="AJ41" s="11"/>
      <c r="AK41" s="11"/>
      <c r="AL41" s="11"/>
      <c r="AM41" s="11"/>
      <c r="AN41" s="143"/>
      <c r="AO41" s="14"/>
      <c r="AP41" s="141"/>
      <c r="AQ41" s="141"/>
      <c r="AR41" s="141"/>
      <c r="AS41" s="141"/>
      <c r="AU41" s="66"/>
      <c r="AV41" s="229" t="s">
        <v>65</v>
      </c>
      <c r="AW41" s="230"/>
      <c r="AX41" s="120"/>
      <c r="AY41" s="120"/>
      <c r="AZ41" s="120"/>
      <c r="BA41" s="120"/>
      <c r="BB41" s="121"/>
      <c r="BC41" s="125" t="s">
        <v>109</v>
      </c>
      <c r="BD41" s="125"/>
      <c r="BE41" s="125"/>
      <c r="BF41" s="125"/>
      <c r="BG41" s="103" t="s">
        <v>35</v>
      </c>
      <c r="BH41" s="109"/>
      <c r="BI41" s="109"/>
    </row>
    <row r="42" spans="2:62" ht="24" customHeight="1" x14ac:dyDescent="0.35">
      <c r="B42" s="137" t="s">
        <v>56</v>
      </c>
      <c r="C42" s="138"/>
      <c r="D42" s="10"/>
      <c r="E42" s="10"/>
      <c r="F42" s="10"/>
      <c r="G42" s="10"/>
      <c r="H42" s="10"/>
      <c r="I42" s="143"/>
      <c r="K42" s="141"/>
      <c r="L42" s="141"/>
      <c r="M42" s="141"/>
      <c r="N42" s="141"/>
      <c r="O42" s="18"/>
      <c r="P42" s="59"/>
      <c r="Q42" s="20"/>
      <c r="R42" s="137" t="str">
        <f>$B$42</f>
        <v>Core./Rela. Músi. Movime.</v>
      </c>
      <c r="S42" s="138"/>
      <c r="T42" s="10"/>
      <c r="U42" s="10"/>
      <c r="V42" s="10"/>
      <c r="W42" s="10"/>
      <c r="X42" s="10"/>
      <c r="Y42" s="143"/>
      <c r="Z42" s="14"/>
      <c r="AA42" s="141"/>
      <c r="AB42" s="141"/>
      <c r="AC42" s="141"/>
      <c r="AD42" s="141"/>
      <c r="AE42" s="18"/>
      <c r="AF42" s="59"/>
      <c r="AG42" s="137" t="str">
        <f>$B$42</f>
        <v>Core./Rela. Músi. Movime.</v>
      </c>
      <c r="AH42" s="138"/>
      <c r="AI42" s="10"/>
      <c r="AJ42" s="10"/>
      <c r="AK42" s="10"/>
      <c r="AL42" s="10"/>
      <c r="AM42" s="10"/>
      <c r="AN42" s="143"/>
      <c r="AO42" s="14"/>
      <c r="AP42" s="141"/>
      <c r="AQ42" s="141"/>
      <c r="AR42" s="141"/>
      <c r="AS42" s="141"/>
      <c r="AU42" s="66"/>
      <c r="AV42" s="231"/>
      <c r="AW42" s="232"/>
      <c r="AX42" s="120"/>
      <c r="AY42" s="120"/>
      <c r="AZ42" s="120"/>
      <c r="BA42" s="120"/>
      <c r="BB42" s="121"/>
      <c r="BC42" s="125" t="s">
        <v>110</v>
      </c>
      <c r="BD42" s="125"/>
      <c r="BE42" s="125"/>
      <c r="BF42" s="125"/>
      <c r="BG42" s="103" t="s">
        <v>113</v>
      </c>
      <c r="BH42" s="98"/>
      <c r="BI42" s="99"/>
    </row>
    <row r="43" spans="2:62" ht="24" customHeight="1" x14ac:dyDescent="0.35">
      <c r="B43" s="222" t="s">
        <v>19</v>
      </c>
      <c r="C43" s="222"/>
      <c r="D43" s="67"/>
      <c r="E43" s="67"/>
      <c r="F43" s="67"/>
      <c r="G43" s="67"/>
      <c r="H43" s="67"/>
      <c r="I43" s="143"/>
      <c r="K43" s="5"/>
      <c r="L43" s="5"/>
      <c r="M43" s="5"/>
      <c r="N43" s="5"/>
      <c r="O43" s="5"/>
      <c r="P43" s="5"/>
      <c r="Q43" s="21"/>
      <c r="R43" s="150" t="str">
        <f>$B$43</f>
        <v>TOTAL</v>
      </c>
      <c r="S43" s="151"/>
      <c r="T43" s="15"/>
      <c r="U43" s="16"/>
      <c r="V43" s="16"/>
      <c r="W43" s="16"/>
      <c r="X43" s="17"/>
      <c r="Y43" s="143"/>
      <c r="Z43" s="14"/>
      <c r="AA43" s="5"/>
      <c r="AB43" s="5"/>
      <c r="AC43" s="5"/>
      <c r="AD43" s="5"/>
      <c r="AE43" s="5"/>
      <c r="AF43" s="5"/>
      <c r="AG43" s="150" t="str">
        <f>$B$43</f>
        <v>TOTAL</v>
      </c>
      <c r="AH43" s="151"/>
      <c r="AI43" s="15"/>
      <c r="AJ43" s="16"/>
      <c r="AK43" s="16"/>
      <c r="AL43" s="16"/>
      <c r="AM43" s="17"/>
      <c r="AN43" s="143"/>
      <c r="AO43" s="14"/>
      <c r="AP43" s="5"/>
      <c r="AQ43" s="5"/>
      <c r="AR43" s="5"/>
      <c r="AS43" s="5"/>
      <c r="AU43" s="66"/>
      <c r="AV43" s="233" t="s">
        <v>69</v>
      </c>
      <c r="AW43" s="233"/>
      <c r="AX43" s="234"/>
      <c r="AY43" s="234"/>
      <c r="AZ43" s="234"/>
      <c r="BA43" s="234"/>
      <c r="BB43" s="235"/>
      <c r="BC43" s="125" t="s">
        <v>111</v>
      </c>
      <c r="BD43" s="125"/>
      <c r="BE43" s="125"/>
      <c r="BF43" s="125"/>
      <c r="BG43" s="103" t="s">
        <v>35</v>
      </c>
      <c r="BH43" s="109"/>
      <c r="BI43" s="109"/>
    </row>
    <row r="44" spans="2:62" ht="24" customHeight="1" x14ac:dyDescent="0.35">
      <c r="B44" s="222"/>
      <c r="C44" s="222"/>
      <c r="D44" s="46"/>
      <c r="E44" s="46"/>
      <c r="F44" s="46"/>
      <c r="G44" s="46"/>
      <c r="H44" s="46"/>
      <c r="I44" s="143"/>
      <c r="Q44" s="19"/>
      <c r="R44" s="152"/>
      <c r="S44" s="153"/>
      <c r="T44" s="43"/>
      <c r="U44" s="44"/>
      <c r="V44" s="44"/>
      <c r="W44" s="44"/>
      <c r="X44" s="45"/>
      <c r="Y44" s="143"/>
      <c r="Z44" s="14"/>
      <c r="AA44" s="14"/>
      <c r="AB44" s="14"/>
      <c r="AC44" s="14"/>
      <c r="AD44" s="14"/>
      <c r="AE44" s="7"/>
      <c r="AF44" s="7"/>
      <c r="AG44" s="152"/>
      <c r="AH44" s="153"/>
      <c r="AI44" s="43"/>
      <c r="AJ44" s="44"/>
      <c r="AK44" s="44"/>
      <c r="AL44" s="44"/>
      <c r="AM44" s="45"/>
      <c r="AN44" s="143"/>
      <c r="AO44" s="14"/>
      <c r="AP44" s="14"/>
      <c r="AQ44" s="14"/>
      <c r="AR44" s="14"/>
      <c r="AS44" s="14"/>
      <c r="AU44" s="66"/>
      <c r="AV44" s="233"/>
      <c r="AW44" s="233"/>
      <c r="AX44" s="234"/>
      <c r="AY44" s="234"/>
      <c r="AZ44" s="234"/>
      <c r="BA44" s="234"/>
      <c r="BB44" s="235"/>
      <c r="BC44" s="125" t="s">
        <v>112</v>
      </c>
      <c r="BD44" s="125"/>
      <c r="BE44" s="125"/>
      <c r="BF44" s="125"/>
      <c r="BG44" s="103" t="s">
        <v>35</v>
      </c>
      <c r="BH44" s="109"/>
      <c r="BI44" s="109"/>
    </row>
    <row r="45" spans="2:62" ht="24" customHeight="1" thickBot="1" x14ac:dyDescent="0.4">
      <c r="Q45" s="19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7"/>
      <c r="AF45" s="7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U45" s="66"/>
      <c r="BC45" s="125" t="s">
        <v>33</v>
      </c>
      <c r="BD45" s="125"/>
      <c r="BE45" s="125"/>
      <c r="BF45" s="125"/>
      <c r="BG45" s="103" t="s">
        <v>35</v>
      </c>
      <c r="BH45" s="98"/>
      <c r="BI45" s="99"/>
      <c r="BJ45" s="47"/>
    </row>
    <row r="46" spans="2:62" ht="24" customHeight="1" x14ac:dyDescent="0.35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3"/>
      <c r="N46" s="13"/>
      <c r="Q46" s="19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3"/>
      <c r="AD46" s="13"/>
      <c r="AE46" s="7"/>
      <c r="AF46" s="7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3"/>
      <c r="AS46" s="13"/>
      <c r="AU46" s="66"/>
      <c r="AV46" s="222" t="s">
        <v>53</v>
      </c>
      <c r="AW46" s="222"/>
      <c r="AX46" s="222"/>
      <c r="AY46" s="222"/>
      <c r="AZ46" s="222"/>
      <c r="BA46" s="222"/>
      <c r="BB46" s="227"/>
      <c r="BC46" s="125" t="s">
        <v>37</v>
      </c>
      <c r="BD46" s="125"/>
      <c r="BE46" s="125"/>
      <c r="BF46" s="125"/>
      <c r="BG46" s="102" t="s">
        <v>34</v>
      </c>
      <c r="BH46" s="98"/>
      <c r="BI46" s="99"/>
      <c r="BJ46" s="47"/>
    </row>
    <row r="47" spans="2:62" ht="30.75" customHeight="1" x14ac:dyDescent="0.35">
      <c r="D47" s="178" t="str">
        <f>$D$10</f>
        <v>GINÁSTICA ACROBÁTICA 
Carta de Competição - Nível 1 e 2</v>
      </c>
      <c r="E47" s="178"/>
      <c r="F47" s="178"/>
      <c r="G47" s="178"/>
      <c r="H47" s="179"/>
      <c r="I47" s="139" t="s">
        <v>0</v>
      </c>
      <c r="J47" s="140"/>
      <c r="K47" s="146">
        <f>$K$10</f>
        <v>0</v>
      </c>
      <c r="L47" s="146"/>
      <c r="M47" s="6" t="s">
        <v>1</v>
      </c>
      <c r="N47" s="69">
        <f>$N$10</f>
        <v>0</v>
      </c>
      <c r="O47" s="32"/>
      <c r="P47" s="32"/>
      <c r="Q47" s="33"/>
      <c r="R47" s="1"/>
      <c r="S47" s="1"/>
      <c r="T47" s="178" t="str">
        <f>$D$10</f>
        <v>GINÁSTICA ACROBÁTICA 
Carta de Competição - Nível 1 e 2</v>
      </c>
      <c r="U47" s="178"/>
      <c r="V47" s="178"/>
      <c r="W47" s="178"/>
      <c r="X47" s="179"/>
      <c r="Y47" s="139" t="s">
        <v>0</v>
      </c>
      <c r="Z47" s="140"/>
      <c r="AA47" s="146">
        <f>$K$10</f>
        <v>0</v>
      </c>
      <c r="AB47" s="146"/>
      <c r="AC47" s="6" t="s">
        <v>1</v>
      </c>
      <c r="AD47" s="69">
        <f>$N$10</f>
        <v>0</v>
      </c>
      <c r="AE47" s="32"/>
      <c r="AF47" s="32"/>
      <c r="AG47" s="1"/>
      <c r="AH47" s="1"/>
      <c r="AI47" s="178" t="str">
        <f>$D$10</f>
        <v>GINÁSTICA ACROBÁTICA 
Carta de Competição - Nível 1 e 2</v>
      </c>
      <c r="AJ47" s="178"/>
      <c r="AK47" s="178"/>
      <c r="AL47" s="178"/>
      <c r="AM47" s="179"/>
      <c r="AN47" s="139" t="s">
        <v>0</v>
      </c>
      <c r="AO47" s="140"/>
      <c r="AP47" s="146">
        <f>$K$10</f>
        <v>0</v>
      </c>
      <c r="AQ47" s="146"/>
      <c r="AR47" s="6" t="s">
        <v>1</v>
      </c>
      <c r="AS47" s="69">
        <f>$N$10</f>
        <v>0</v>
      </c>
      <c r="AU47" s="66"/>
      <c r="AV47" s="222"/>
      <c r="AW47" s="222"/>
      <c r="AX47" s="222"/>
      <c r="AY47" s="222"/>
      <c r="AZ47" s="222"/>
      <c r="BA47" s="222"/>
      <c r="BB47" s="227"/>
      <c r="BC47" s="125" t="s">
        <v>26</v>
      </c>
      <c r="BD47" s="125"/>
      <c r="BE47" s="125"/>
      <c r="BF47" s="125"/>
      <c r="BG47" s="102" t="s">
        <v>34</v>
      </c>
      <c r="BH47" s="98"/>
      <c r="BI47" s="99"/>
      <c r="BJ47" s="47"/>
    </row>
    <row r="48" spans="2:62" ht="24" customHeight="1" x14ac:dyDescent="0.35">
      <c r="D48" s="180"/>
      <c r="E48" s="180"/>
      <c r="F48" s="180"/>
      <c r="G48" s="180"/>
      <c r="H48" s="181"/>
      <c r="I48" s="139" t="s">
        <v>2</v>
      </c>
      <c r="J48" s="140"/>
      <c r="K48" s="182">
        <f>$K$11</f>
        <v>0</v>
      </c>
      <c r="L48" s="182"/>
      <c r="M48" s="171" t="s">
        <v>3</v>
      </c>
      <c r="N48" s="174">
        <f>$N$11</f>
        <v>0</v>
      </c>
      <c r="O48" s="34"/>
      <c r="P48" s="34"/>
      <c r="Q48" s="35"/>
      <c r="R48" s="1"/>
      <c r="S48" s="1"/>
      <c r="T48" s="180"/>
      <c r="U48" s="180"/>
      <c r="V48" s="180"/>
      <c r="W48" s="180"/>
      <c r="X48" s="181"/>
      <c r="Y48" s="139" t="s">
        <v>2</v>
      </c>
      <c r="Z48" s="140"/>
      <c r="AA48" s="182">
        <f>$K$11</f>
        <v>0</v>
      </c>
      <c r="AB48" s="182"/>
      <c r="AC48" s="171" t="s">
        <v>3</v>
      </c>
      <c r="AD48" s="174">
        <f>$N$11</f>
        <v>0</v>
      </c>
      <c r="AE48" s="34"/>
      <c r="AF48" s="34"/>
      <c r="AG48" s="1"/>
      <c r="AH48" s="1"/>
      <c r="AI48" s="180"/>
      <c r="AJ48" s="180"/>
      <c r="AK48" s="180"/>
      <c r="AL48" s="180"/>
      <c r="AM48" s="181"/>
      <c r="AN48" s="139" t="s">
        <v>2</v>
      </c>
      <c r="AO48" s="140"/>
      <c r="AP48" s="182">
        <f>$K$11</f>
        <v>0</v>
      </c>
      <c r="AQ48" s="182"/>
      <c r="AR48" s="171" t="s">
        <v>3</v>
      </c>
      <c r="AS48" s="174">
        <f>$N$11</f>
        <v>0</v>
      </c>
      <c r="AU48" s="66"/>
      <c r="AV48" s="157" t="str">
        <f>$B$37</f>
        <v>Factor de
 avaliação</v>
      </c>
      <c r="AW48" s="157"/>
      <c r="AX48" s="68" t="s">
        <v>66</v>
      </c>
      <c r="AY48" s="68" t="s">
        <v>67</v>
      </c>
      <c r="AZ48" s="68" t="str">
        <f>$F$37</f>
        <v>Bom</v>
      </c>
      <c r="BA48" s="68" t="s">
        <v>68</v>
      </c>
      <c r="BB48" s="107" t="str">
        <f>$H$37</f>
        <v>Fraco</v>
      </c>
      <c r="BC48" s="125" t="s">
        <v>27</v>
      </c>
      <c r="BD48" s="125"/>
      <c r="BE48" s="125"/>
      <c r="BF48" s="125"/>
      <c r="BG48" s="102" t="s">
        <v>35</v>
      </c>
      <c r="BH48" s="98"/>
      <c r="BI48" s="99"/>
      <c r="BJ48" s="47"/>
    </row>
    <row r="49" spans="2:62" ht="24" customHeight="1" x14ac:dyDescent="0.35">
      <c r="D49" s="166" t="s">
        <v>4</v>
      </c>
      <c r="E49" s="126">
        <f>$E$12</f>
        <v>0</v>
      </c>
      <c r="F49" s="127"/>
      <c r="G49" s="127"/>
      <c r="H49" s="128"/>
      <c r="I49" s="139" t="s">
        <v>5</v>
      </c>
      <c r="J49" s="140"/>
      <c r="K49" s="167">
        <f>$K$12</f>
        <v>0</v>
      </c>
      <c r="L49" s="167"/>
      <c r="M49" s="171"/>
      <c r="N49" s="174"/>
      <c r="O49" s="34"/>
      <c r="P49" s="34"/>
      <c r="Q49" s="35"/>
      <c r="R49" s="1"/>
      <c r="S49" s="1"/>
      <c r="T49" s="166" t="s">
        <v>4</v>
      </c>
      <c r="U49" s="126">
        <f>$E$12</f>
        <v>0</v>
      </c>
      <c r="V49" s="127"/>
      <c r="W49" s="127"/>
      <c r="X49" s="128"/>
      <c r="Y49" s="139" t="s">
        <v>5</v>
      </c>
      <c r="Z49" s="140"/>
      <c r="AA49" s="167">
        <f>$K$12</f>
        <v>0</v>
      </c>
      <c r="AB49" s="167"/>
      <c r="AC49" s="171"/>
      <c r="AD49" s="174"/>
      <c r="AE49" s="34"/>
      <c r="AF49" s="34"/>
      <c r="AG49" s="1"/>
      <c r="AH49" s="1"/>
      <c r="AI49" s="166" t="s">
        <v>4</v>
      </c>
      <c r="AJ49" s="126">
        <f>$E$12</f>
        <v>0</v>
      </c>
      <c r="AK49" s="127"/>
      <c r="AL49" s="127"/>
      <c r="AM49" s="128"/>
      <c r="AN49" s="139" t="s">
        <v>5</v>
      </c>
      <c r="AO49" s="140"/>
      <c r="AP49" s="167">
        <f>$K$12</f>
        <v>0</v>
      </c>
      <c r="AQ49" s="167"/>
      <c r="AR49" s="171"/>
      <c r="AS49" s="174"/>
      <c r="AU49" s="66"/>
      <c r="AV49" s="157"/>
      <c r="AW49" s="157"/>
      <c r="AX49" s="9">
        <f>$D$38</f>
        <v>2.5</v>
      </c>
      <c r="AY49" s="9">
        <f>$E$38</f>
        <v>2</v>
      </c>
      <c r="AZ49" s="9">
        <f>$F$38</f>
        <v>1.5</v>
      </c>
      <c r="BA49" s="9">
        <f>$G$38</f>
        <v>1</v>
      </c>
      <c r="BB49" s="108">
        <f>$H$38</f>
        <v>0.5</v>
      </c>
      <c r="BC49" s="125" t="s">
        <v>28</v>
      </c>
      <c r="BD49" s="125"/>
      <c r="BE49" s="125"/>
      <c r="BF49" s="125"/>
      <c r="BG49" s="102" t="s">
        <v>35</v>
      </c>
      <c r="BH49" s="98"/>
      <c r="BI49" s="99"/>
      <c r="BJ49" s="47"/>
    </row>
    <row r="50" spans="2:62" ht="24" customHeight="1" x14ac:dyDescent="0.35">
      <c r="D50" s="166"/>
      <c r="E50" s="126">
        <f>$E$13</f>
        <v>0</v>
      </c>
      <c r="F50" s="127"/>
      <c r="G50" s="127"/>
      <c r="H50" s="128"/>
      <c r="I50" s="168" t="s">
        <v>6</v>
      </c>
      <c r="J50" s="168"/>
      <c r="K50" s="168"/>
      <c r="L50" s="135">
        <f>$L$13</f>
        <v>0</v>
      </c>
      <c r="M50" s="135"/>
      <c r="N50" s="135"/>
      <c r="O50" s="36"/>
      <c r="P50" s="36"/>
      <c r="Q50" s="37"/>
      <c r="R50" s="1"/>
      <c r="S50" s="1"/>
      <c r="T50" s="166"/>
      <c r="U50" s="126">
        <f>$E$13</f>
        <v>0</v>
      </c>
      <c r="V50" s="127"/>
      <c r="W50" s="127"/>
      <c r="X50" s="128"/>
      <c r="Y50" s="168" t="s">
        <v>6</v>
      </c>
      <c r="Z50" s="168"/>
      <c r="AA50" s="168"/>
      <c r="AB50" s="135">
        <f>$L$13</f>
        <v>0</v>
      </c>
      <c r="AC50" s="135"/>
      <c r="AD50" s="135"/>
      <c r="AE50" s="36"/>
      <c r="AF50" s="36"/>
      <c r="AG50" s="1"/>
      <c r="AH50" s="1"/>
      <c r="AI50" s="166"/>
      <c r="AJ50" s="126">
        <f>$E$13</f>
        <v>0</v>
      </c>
      <c r="AK50" s="127"/>
      <c r="AL50" s="127"/>
      <c r="AM50" s="128"/>
      <c r="AN50" s="168" t="s">
        <v>6</v>
      </c>
      <c r="AO50" s="168"/>
      <c r="AP50" s="168"/>
      <c r="AQ50" s="135">
        <f>$L$13</f>
        <v>0</v>
      </c>
      <c r="AR50" s="135"/>
      <c r="AS50" s="135"/>
      <c r="AU50" s="66"/>
      <c r="AV50" s="131" t="str">
        <f>$B$39</f>
        <v>Atitude gímnica</v>
      </c>
      <c r="AW50" s="131"/>
      <c r="AX50" s="253"/>
      <c r="AY50" s="253"/>
      <c r="AZ50" s="253"/>
      <c r="BA50" s="253"/>
      <c r="BB50" s="254"/>
      <c r="BC50" s="125" t="s">
        <v>29</v>
      </c>
      <c r="BD50" s="125"/>
      <c r="BE50" s="125"/>
      <c r="BF50" s="125"/>
      <c r="BG50" s="102" t="s">
        <v>35</v>
      </c>
      <c r="BH50" s="98"/>
      <c r="BI50" s="99"/>
      <c r="BJ50" s="47"/>
    </row>
    <row r="51" spans="2:62" ht="24" customHeight="1" x14ac:dyDescent="0.35">
      <c r="B51" s="147" t="str">
        <f>$B$14</f>
        <v>José Emanuel Rocha - 2011-2019</v>
      </c>
      <c r="C51" s="148"/>
      <c r="D51" s="166"/>
      <c r="E51" s="126">
        <f>$E$14</f>
        <v>0</v>
      </c>
      <c r="F51" s="127"/>
      <c r="G51" s="127"/>
      <c r="H51" s="128"/>
      <c r="I51" s="154" t="s">
        <v>8</v>
      </c>
      <c r="J51" s="155"/>
      <c r="K51" s="175">
        <f>$K$14</f>
        <v>0</v>
      </c>
      <c r="L51" s="176"/>
      <c r="M51" s="176"/>
      <c r="N51" s="177"/>
      <c r="O51" s="38"/>
      <c r="P51" s="38"/>
      <c r="Q51" s="39"/>
      <c r="R51" s="147" t="str">
        <f>$B$14</f>
        <v>José Emanuel Rocha - 2011-2019</v>
      </c>
      <c r="S51" s="148"/>
      <c r="T51" s="166"/>
      <c r="U51" s="126">
        <f>$E$14</f>
        <v>0</v>
      </c>
      <c r="V51" s="127"/>
      <c r="W51" s="127"/>
      <c r="X51" s="128"/>
      <c r="Y51" s="154" t="s">
        <v>8</v>
      </c>
      <c r="Z51" s="155"/>
      <c r="AA51" s="175">
        <f>$K$14</f>
        <v>0</v>
      </c>
      <c r="AB51" s="176"/>
      <c r="AC51" s="176"/>
      <c r="AD51" s="177"/>
      <c r="AE51" s="38"/>
      <c r="AF51" s="38"/>
      <c r="AG51" s="147" t="str">
        <f>$B$14</f>
        <v>José Emanuel Rocha - 2011-2019</v>
      </c>
      <c r="AH51" s="148"/>
      <c r="AI51" s="166"/>
      <c r="AJ51" s="126">
        <f>$E$14</f>
        <v>0</v>
      </c>
      <c r="AK51" s="127"/>
      <c r="AL51" s="127"/>
      <c r="AM51" s="128"/>
      <c r="AN51" s="154" t="s">
        <v>8</v>
      </c>
      <c r="AO51" s="155"/>
      <c r="AP51" s="175">
        <f>$K$14</f>
        <v>0</v>
      </c>
      <c r="AQ51" s="176"/>
      <c r="AR51" s="176"/>
      <c r="AS51" s="177"/>
      <c r="AU51" s="66"/>
      <c r="AV51" s="131"/>
      <c r="AW51" s="131"/>
      <c r="AX51" s="253"/>
      <c r="AY51" s="253"/>
      <c r="AZ51" s="253"/>
      <c r="BA51" s="253"/>
      <c r="BB51" s="254"/>
      <c r="BC51" s="112" t="s">
        <v>114</v>
      </c>
      <c r="BD51" s="112"/>
      <c r="BE51" s="112"/>
      <c r="BF51" s="112"/>
      <c r="BG51" s="110" t="s">
        <v>34</v>
      </c>
      <c r="BH51" s="98"/>
      <c r="BI51" s="99"/>
      <c r="BJ51" s="47"/>
    </row>
    <row r="52" spans="2:62" ht="24.75" customHeight="1" x14ac:dyDescent="0.35">
      <c r="D52" s="71"/>
      <c r="E52" s="55"/>
      <c r="F52" s="55"/>
      <c r="G52" s="55"/>
      <c r="H52" s="55"/>
      <c r="I52" s="4"/>
      <c r="J52" s="4"/>
      <c r="K52" s="56"/>
      <c r="L52" s="56"/>
      <c r="M52" s="56"/>
      <c r="N52" s="56"/>
      <c r="O52" s="38"/>
      <c r="P52" s="38"/>
      <c r="Q52" s="39"/>
      <c r="R52" s="1"/>
      <c r="S52" s="1"/>
      <c r="T52" s="71"/>
      <c r="U52" s="55"/>
      <c r="V52" s="55"/>
      <c r="W52" s="55"/>
      <c r="X52" s="55"/>
      <c r="Y52" s="4"/>
      <c r="Z52" s="4"/>
      <c r="AA52" s="56"/>
      <c r="AB52" s="56"/>
      <c r="AC52" s="56"/>
      <c r="AD52" s="56"/>
      <c r="AE52" s="38"/>
      <c r="AF52" s="38"/>
      <c r="AG52" s="1"/>
      <c r="AH52" s="1"/>
      <c r="AI52" s="71"/>
      <c r="AJ52" s="55"/>
      <c r="AK52" s="55"/>
      <c r="AL52" s="55"/>
      <c r="AM52" s="55"/>
      <c r="AN52" s="4"/>
      <c r="AO52" s="4"/>
      <c r="AP52" s="56"/>
      <c r="AQ52" s="56"/>
      <c r="AR52" s="56"/>
      <c r="AS52" s="56"/>
      <c r="AU52" s="66"/>
      <c r="AV52" s="131" t="str">
        <f>$B$40</f>
        <v>Correcção técnica</v>
      </c>
      <c r="AW52" s="131"/>
      <c r="AX52" s="253"/>
      <c r="AY52" s="253"/>
      <c r="AZ52" s="253"/>
      <c r="BA52" s="253"/>
      <c r="BB52" s="254"/>
      <c r="BC52" s="112" t="s">
        <v>30</v>
      </c>
      <c r="BD52" s="112"/>
      <c r="BE52" s="112"/>
      <c r="BF52" s="112"/>
      <c r="BG52" s="103">
        <v>0.3</v>
      </c>
      <c r="BH52" s="98"/>
      <c r="BI52" s="99"/>
      <c r="BJ52" s="47"/>
    </row>
    <row r="53" spans="2:62" ht="24" customHeight="1" x14ac:dyDescent="0.35">
      <c r="B53" s="172" t="s">
        <v>62</v>
      </c>
      <c r="C53" s="172"/>
      <c r="D53" s="144" t="s">
        <v>59</v>
      </c>
      <c r="E53" s="145"/>
      <c r="F53" s="145"/>
      <c r="G53" s="145"/>
      <c r="H53" s="145"/>
      <c r="I53" s="144" t="s">
        <v>60</v>
      </c>
      <c r="J53" s="123"/>
      <c r="K53" s="123"/>
      <c r="L53" s="123"/>
      <c r="M53" s="123"/>
      <c r="N53" s="123"/>
      <c r="O53" s="38"/>
      <c r="P53" s="38"/>
      <c r="Q53" s="39"/>
      <c r="R53" s="172" t="s">
        <v>63</v>
      </c>
      <c r="S53" s="172"/>
      <c r="T53" s="144" t="s">
        <v>59</v>
      </c>
      <c r="U53" s="145"/>
      <c r="V53" s="145"/>
      <c r="W53" s="145"/>
      <c r="X53" s="145"/>
      <c r="Y53" s="144" t="s">
        <v>60</v>
      </c>
      <c r="Z53" s="123"/>
      <c r="AA53" s="123"/>
      <c r="AB53" s="123"/>
      <c r="AC53" s="123"/>
      <c r="AD53" s="123"/>
      <c r="AE53" s="38"/>
      <c r="AF53" s="38"/>
      <c r="AG53" s="244" t="s">
        <v>81</v>
      </c>
      <c r="AH53" s="244"/>
      <c r="AI53" s="245" t="s">
        <v>59</v>
      </c>
      <c r="AJ53" s="145"/>
      <c r="AK53" s="145"/>
      <c r="AL53" s="145"/>
      <c r="AM53" s="145"/>
      <c r="AN53" s="245" t="s">
        <v>60</v>
      </c>
      <c r="AO53" s="123"/>
      <c r="AP53" s="123"/>
      <c r="AQ53" s="123"/>
      <c r="AR53" s="123"/>
      <c r="AS53" s="123"/>
      <c r="AU53" s="66"/>
      <c r="AV53" s="131"/>
      <c r="AW53" s="131"/>
      <c r="AX53" s="253"/>
      <c r="AY53" s="253"/>
      <c r="AZ53" s="253"/>
      <c r="BA53" s="253"/>
      <c r="BB53" s="254"/>
      <c r="BC53" s="112" t="s">
        <v>115</v>
      </c>
      <c r="BD53" s="112"/>
      <c r="BE53" s="112"/>
      <c r="BF53" s="112"/>
      <c r="BG53" s="103">
        <v>0.3</v>
      </c>
      <c r="BH53" s="111"/>
      <c r="BI53" s="111"/>
      <c r="BJ53" s="47"/>
    </row>
    <row r="54" spans="2:62" ht="24" customHeight="1" x14ac:dyDescent="0.35">
      <c r="B54" s="172"/>
      <c r="C54" s="172"/>
      <c r="D54" s="144"/>
      <c r="E54" s="145"/>
      <c r="F54" s="145"/>
      <c r="G54" s="145"/>
      <c r="H54" s="145"/>
      <c r="I54" s="144"/>
      <c r="J54" s="123"/>
      <c r="K54" s="123"/>
      <c r="L54" s="123"/>
      <c r="M54" s="123"/>
      <c r="N54" s="123"/>
      <c r="Q54" s="39"/>
      <c r="R54" s="172"/>
      <c r="S54" s="172"/>
      <c r="T54" s="144"/>
      <c r="U54" s="145"/>
      <c r="V54" s="145"/>
      <c r="W54" s="145"/>
      <c r="X54" s="145"/>
      <c r="Y54" s="144"/>
      <c r="Z54" s="123"/>
      <c r="AA54" s="123"/>
      <c r="AB54" s="123"/>
      <c r="AC54" s="123"/>
      <c r="AD54" s="123"/>
      <c r="AE54" s="3"/>
      <c r="AF54" s="7"/>
      <c r="AG54" s="244"/>
      <c r="AH54" s="244"/>
      <c r="AI54" s="245"/>
      <c r="AJ54" s="145"/>
      <c r="AK54" s="145"/>
      <c r="AL54" s="145"/>
      <c r="AM54" s="145"/>
      <c r="AN54" s="245"/>
      <c r="AO54" s="123"/>
      <c r="AP54" s="123"/>
      <c r="AQ54" s="123"/>
      <c r="AR54" s="123"/>
      <c r="AS54" s="123"/>
      <c r="AU54" s="66"/>
      <c r="AV54" s="131" t="str">
        <f>$B$41</f>
        <v>Ritmo de exercício</v>
      </c>
      <c r="AW54" s="131"/>
      <c r="AX54" s="123"/>
      <c r="AY54" s="123"/>
      <c r="AZ54" s="123"/>
      <c r="BA54" s="123"/>
      <c r="BB54" s="163"/>
      <c r="BC54" s="112" t="s">
        <v>98</v>
      </c>
      <c r="BD54" s="112"/>
      <c r="BE54" s="112"/>
      <c r="BF54" s="112"/>
      <c r="BG54" s="103">
        <v>0.5</v>
      </c>
      <c r="BH54" s="109"/>
      <c r="BI54" s="99"/>
      <c r="BJ54" s="47"/>
    </row>
    <row r="55" spans="2:62" ht="24" customHeight="1" x14ac:dyDescent="0.35">
      <c r="B55" s="226"/>
      <c r="C55" s="226"/>
      <c r="D55" s="72"/>
      <c r="E55" s="132"/>
      <c r="F55" s="132"/>
      <c r="G55" s="132"/>
      <c r="H55" s="132"/>
      <c r="I55" s="72"/>
      <c r="J55" s="237"/>
      <c r="K55" s="237"/>
      <c r="L55" s="237"/>
      <c r="M55" s="237"/>
      <c r="N55" s="237"/>
      <c r="O55" s="77"/>
      <c r="P55" s="77"/>
      <c r="Q55" s="39"/>
      <c r="R55" s="226"/>
      <c r="S55" s="226"/>
      <c r="T55" s="72"/>
      <c r="U55" s="132"/>
      <c r="V55" s="132"/>
      <c r="W55" s="132"/>
      <c r="X55" s="132"/>
      <c r="Y55" s="72"/>
      <c r="Z55" s="133"/>
      <c r="AA55" s="133"/>
      <c r="AB55" s="133"/>
      <c r="AC55" s="133"/>
      <c r="AD55" s="134"/>
      <c r="AE55" s="77"/>
      <c r="AF55" s="77"/>
      <c r="AG55" s="243"/>
      <c r="AH55" s="243"/>
      <c r="AI55" s="72"/>
      <c r="AJ55" s="242"/>
      <c r="AK55" s="242"/>
      <c r="AL55" s="242"/>
      <c r="AM55" s="242"/>
      <c r="AN55" s="72"/>
      <c r="AO55" s="160"/>
      <c r="AP55" s="160"/>
      <c r="AQ55" s="160"/>
      <c r="AR55" s="160"/>
      <c r="AS55" s="160"/>
      <c r="AU55" s="66"/>
      <c r="AV55" s="131"/>
      <c r="AW55" s="131"/>
      <c r="AX55" s="123"/>
      <c r="AY55" s="123"/>
      <c r="AZ55" s="123"/>
      <c r="BA55" s="123"/>
      <c r="BB55" s="163"/>
      <c r="BC55" s="112" t="s">
        <v>103</v>
      </c>
      <c r="BD55" s="112"/>
      <c r="BE55" s="112"/>
      <c r="BF55" s="112"/>
      <c r="BG55" s="103">
        <v>0.1</v>
      </c>
      <c r="BH55" s="98"/>
      <c r="BI55" s="99"/>
      <c r="BJ55" s="47"/>
    </row>
    <row r="56" spans="2:62" ht="24" customHeight="1" x14ac:dyDescent="0.35"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92"/>
      <c r="P56" s="92"/>
      <c r="Q56" s="39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92"/>
      <c r="AF56" s="92"/>
      <c r="AG56" s="156" t="s">
        <v>82</v>
      </c>
      <c r="AH56" s="156"/>
      <c r="AI56" s="156" t="s">
        <v>83</v>
      </c>
      <c r="AJ56" s="156"/>
      <c r="AK56" s="156" t="s">
        <v>84</v>
      </c>
      <c r="AL56" s="156"/>
      <c r="AM56" s="156" t="s">
        <v>85</v>
      </c>
      <c r="AN56" s="156"/>
      <c r="AO56" s="156" t="s">
        <v>86</v>
      </c>
      <c r="AP56" s="156"/>
      <c r="AQ56" s="156"/>
      <c r="AR56" s="156" t="s">
        <v>87</v>
      </c>
      <c r="AS56" s="156"/>
      <c r="AU56" s="66"/>
      <c r="AV56" s="131" t="str">
        <f>$B$42</f>
        <v>Core./Rela. Músi. Movime.</v>
      </c>
      <c r="AW56" s="131"/>
      <c r="AX56" s="123"/>
      <c r="AY56" s="123"/>
      <c r="AZ56" s="123"/>
      <c r="BA56" s="123"/>
      <c r="BB56" s="163"/>
      <c r="BC56" s="112" t="s">
        <v>80</v>
      </c>
      <c r="BD56" s="112"/>
      <c r="BE56" s="112"/>
      <c r="BF56" s="112"/>
      <c r="BG56" s="103">
        <v>0.1</v>
      </c>
      <c r="BH56" s="98"/>
      <c r="BI56" s="99"/>
      <c r="BJ56" s="47"/>
    </row>
    <row r="57" spans="2:62" ht="24" customHeight="1" x14ac:dyDescent="0.35"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92"/>
      <c r="P57" s="92"/>
      <c r="Q57" s="39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92"/>
      <c r="AF57" s="92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U57" s="66"/>
      <c r="AV57" s="131"/>
      <c r="AW57" s="131"/>
      <c r="AX57" s="123"/>
      <c r="AY57" s="123"/>
      <c r="AZ57" s="123"/>
      <c r="BA57" s="123"/>
      <c r="BB57" s="163"/>
      <c r="BC57" s="125" t="s">
        <v>31</v>
      </c>
      <c r="BD57" s="125"/>
      <c r="BE57" s="125"/>
      <c r="BF57" s="125"/>
      <c r="BG57" s="87">
        <v>2</v>
      </c>
      <c r="BH57" s="98"/>
      <c r="BI57" s="99"/>
      <c r="BJ57" s="47"/>
    </row>
    <row r="58" spans="2:62" ht="24" customHeight="1" x14ac:dyDescent="0.35"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92"/>
      <c r="P58" s="92"/>
      <c r="Q58" s="39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92"/>
      <c r="AF58" s="92"/>
      <c r="AG58" s="238">
        <f>Folha2!B20</f>
        <v>0</v>
      </c>
      <c r="AH58" s="239"/>
      <c r="AI58" s="238">
        <f>Folha2!D20</f>
        <v>0</v>
      </c>
      <c r="AJ58" s="239"/>
      <c r="AK58" s="238">
        <f>Folha2!F20</f>
        <v>0</v>
      </c>
      <c r="AL58" s="239"/>
      <c r="AM58" s="238">
        <f>Folha2!H20</f>
        <v>0</v>
      </c>
      <c r="AN58" s="239"/>
      <c r="AO58" s="238">
        <f>Folha2!J20</f>
        <v>0</v>
      </c>
      <c r="AP58" s="247"/>
      <c r="AQ58" s="239"/>
      <c r="AR58" s="238">
        <f>Folha2!L20</f>
        <v>0</v>
      </c>
      <c r="AS58" s="239"/>
      <c r="AU58" s="66"/>
      <c r="BJ58" s="47"/>
    </row>
    <row r="59" spans="2:62" ht="24" customHeight="1" x14ac:dyDescent="0.35"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92"/>
      <c r="P59" s="92"/>
      <c r="Q59" s="39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92"/>
      <c r="AF59" s="92"/>
      <c r="AG59" s="240"/>
      <c r="AH59" s="241"/>
      <c r="AI59" s="240"/>
      <c r="AJ59" s="241"/>
      <c r="AK59" s="240"/>
      <c r="AL59" s="241"/>
      <c r="AM59" s="240"/>
      <c r="AN59" s="241"/>
      <c r="AO59" s="240"/>
      <c r="AP59" s="248"/>
      <c r="AQ59" s="241"/>
      <c r="AR59" s="240"/>
      <c r="AS59" s="241"/>
      <c r="AU59" s="66"/>
      <c r="AV59" s="258" t="s">
        <v>130</v>
      </c>
      <c r="AW59" s="259"/>
      <c r="AX59" s="259"/>
      <c r="AY59" s="259"/>
      <c r="AZ59" s="259"/>
      <c r="BA59" s="259"/>
      <c r="BB59" s="259"/>
      <c r="BC59" s="259"/>
      <c r="BD59" s="259"/>
      <c r="BE59" s="259"/>
      <c r="BF59" s="259"/>
      <c r="BG59" s="259"/>
      <c r="BH59" s="259"/>
      <c r="BI59" s="259"/>
      <c r="BJ59" s="47"/>
    </row>
    <row r="60" spans="2:62" ht="24" customHeight="1" x14ac:dyDescent="0.35"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92"/>
      <c r="P60" s="92"/>
      <c r="Q60" s="39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92"/>
      <c r="AF60" s="92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U60" s="66"/>
      <c r="AV60" s="260" t="s">
        <v>116</v>
      </c>
      <c r="AW60" s="261"/>
      <c r="AX60" s="261"/>
      <c r="AY60" s="261"/>
      <c r="AZ60" s="261"/>
      <c r="BA60" s="261"/>
      <c r="BB60" s="261"/>
      <c r="BC60" s="261"/>
      <c r="BD60" s="261"/>
      <c r="BE60" s="261"/>
      <c r="BF60" s="261"/>
      <c r="BG60" s="262"/>
      <c r="BH60" s="249">
        <v>0.5</v>
      </c>
      <c r="BI60" s="251"/>
      <c r="BJ60" s="47"/>
    </row>
    <row r="61" spans="2:62" ht="24" customHeight="1" x14ac:dyDescent="0.35">
      <c r="B61" s="142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92"/>
      <c r="P61" s="92"/>
      <c r="Q61" s="39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92"/>
      <c r="AF61" s="92"/>
      <c r="AG61" s="83"/>
      <c r="AH61" s="83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U61" s="66"/>
      <c r="AV61" s="263"/>
      <c r="AW61" s="264"/>
      <c r="AX61" s="264"/>
      <c r="AY61" s="264"/>
      <c r="AZ61" s="264"/>
      <c r="BA61" s="264"/>
      <c r="BB61" s="264"/>
      <c r="BC61" s="264"/>
      <c r="BD61" s="264"/>
      <c r="BE61" s="264"/>
      <c r="BF61" s="264"/>
      <c r="BG61" s="265"/>
      <c r="BH61" s="250"/>
      <c r="BI61" s="252"/>
      <c r="BJ61" s="47"/>
    </row>
    <row r="62" spans="2:62" ht="24" customHeight="1" x14ac:dyDescent="0.35"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92"/>
      <c r="P62" s="92"/>
      <c r="Q62" s="39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92"/>
      <c r="AF62" s="92"/>
      <c r="AG62" s="83"/>
      <c r="AH62" s="83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U62" s="66"/>
      <c r="AV62" s="260" t="s">
        <v>117</v>
      </c>
      <c r="AW62" s="261"/>
      <c r="AX62" s="261"/>
      <c r="AY62" s="261"/>
      <c r="AZ62" s="261"/>
      <c r="BA62" s="261"/>
      <c r="BB62" s="261"/>
      <c r="BC62" s="261"/>
      <c r="BD62" s="261"/>
      <c r="BE62" s="261"/>
      <c r="BF62" s="261"/>
      <c r="BG62" s="262"/>
      <c r="BH62" s="249">
        <v>0.5</v>
      </c>
      <c r="BI62" s="251"/>
    </row>
    <row r="63" spans="2:62" ht="24" customHeight="1" x14ac:dyDescent="0.35">
      <c r="B63" s="122"/>
      <c r="C63" s="122"/>
      <c r="D63" s="122"/>
      <c r="E63" s="122"/>
      <c r="F63" s="122"/>
      <c r="G63" s="122"/>
      <c r="H63" s="143"/>
      <c r="I63" s="143"/>
      <c r="J63" s="143"/>
      <c r="K63" s="143"/>
      <c r="L63" s="143"/>
      <c r="M63" s="143"/>
      <c r="N63" s="143"/>
      <c r="O63" s="93"/>
      <c r="P63" s="93"/>
      <c r="Q63" s="39"/>
      <c r="R63" s="122"/>
      <c r="S63" s="122"/>
      <c r="T63" s="122"/>
      <c r="U63" s="122"/>
      <c r="V63" s="122"/>
      <c r="W63" s="122"/>
      <c r="X63" s="143"/>
      <c r="Y63" s="143"/>
      <c r="Z63" s="143"/>
      <c r="AA63" s="143"/>
      <c r="AB63" s="143"/>
      <c r="AC63" s="143"/>
      <c r="AD63" s="143"/>
      <c r="AE63" s="93"/>
      <c r="AF63" s="93"/>
      <c r="AG63" s="74"/>
      <c r="AH63" s="74"/>
      <c r="AI63" s="74"/>
      <c r="AJ63" s="74"/>
      <c r="AK63" s="74"/>
      <c r="AL63" s="74"/>
      <c r="AM63" s="7"/>
      <c r="AN63" s="7"/>
      <c r="AO63" s="7"/>
      <c r="AP63" s="7"/>
      <c r="AQ63" s="7"/>
      <c r="AR63" s="7"/>
      <c r="AS63" s="7"/>
      <c r="AU63" s="66"/>
      <c r="AV63" s="263"/>
      <c r="AW63" s="264"/>
      <c r="AX63" s="264"/>
      <c r="AY63" s="264"/>
      <c r="AZ63" s="264"/>
      <c r="BA63" s="264"/>
      <c r="BB63" s="264"/>
      <c r="BC63" s="264"/>
      <c r="BD63" s="264"/>
      <c r="BE63" s="264"/>
      <c r="BF63" s="264"/>
      <c r="BG63" s="265"/>
      <c r="BH63" s="250"/>
      <c r="BI63" s="252"/>
    </row>
    <row r="64" spans="2:62" ht="24" customHeight="1" x14ac:dyDescent="0.35">
      <c r="B64" s="142"/>
      <c r="C64" s="142"/>
      <c r="D64" s="142"/>
      <c r="E64" s="142"/>
      <c r="F64" s="142"/>
      <c r="G64" s="142"/>
      <c r="H64" s="143"/>
      <c r="I64" s="143"/>
      <c r="J64" s="143"/>
      <c r="K64" s="143"/>
      <c r="L64" s="143"/>
      <c r="M64" s="143"/>
      <c r="N64" s="143"/>
      <c r="O64" s="93"/>
      <c r="P64" s="93"/>
      <c r="Q64" s="39"/>
      <c r="R64" s="142"/>
      <c r="S64" s="142"/>
      <c r="T64" s="142"/>
      <c r="U64" s="142"/>
      <c r="V64" s="142"/>
      <c r="W64" s="142"/>
      <c r="X64" s="143"/>
      <c r="Y64" s="143"/>
      <c r="Z64" s="143"/>
      <c r="AA64" s="143"/>
      <c r="AB64" s="143"/>
      <c r="AC64" s="143"/>
      <c r="AD64" s="143"/>
      <c r="AE64" s="93"/>
      <c r="AF64" s="93"/>
      <c r="AG64" s="27"/>
      <c r="AH64" s="27"/>
      <c r="AI64" s="27"/>
      <c r="AJ64" s="27"/>
      <c r="AK64" s="27"/>
      <c r="AL64" s="27"/>
      <c r="AM64" s="7"/>
      <c r="AN64" s="7"/>
      <c r="AO64" s="7"/>
      <c r="AP64" s="7"/>
      <c r="AQ64" s="7"/>
      <c r="AR64" s="7"/>
      <c r="AS64" s="7"/>
      <c r="AU64" s="66"/>
      <c r="AV64" s="260" t="s">
        <v>118</v>
      </c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2"/>
      <c r="BH64" s="249">
        <v>0.5</v>
      </c>
      <c r="BI64" s="251"/>
    </row>
    <row r="65" spans="2:61" ht="24" customHeight="1" x14ac:dyDescent="0.35">
      <c r="B65" s="142"/>
      <c r="C65" s="142"/>
      <c r="D65" s="142"/>
      <c r="E65" s="142"/>
      <c r="F65" s="142"/>
      <c r="G65" s="142"/>
      <c r="H65" s="143"/>
      <c r="I65" s="143"/>
      <c r="J65" s="143"/>
      <c r="K65" s="143"/>
      <c r="L65" s="143"/>
      <c r="M65" s="143"/>
      <c r="N65" s="143"/>
      <c r="O65" s="93"/>
      <c r="P65" s="93"/>
      <c r="Q65" s="39"/>
      <c r="R65" s="142"/>
      <c r="S65" s="142"/>
      <c r="T65" s="142"/>
      <c r="U65" s="142"/>
      <c r="V65" s="142"/>
      <c r="W65" s="142"/>
      <c r="X65" s="143"/>
      <c r="Y65" s="143"/>
      <c r="Z65" s="143"/>
      <c r="AA65" s="143"/>
      <c r="AB65" s="143"/>
      <c r="AC65" s="143"/>
      <c r="AD65" s="143"/>
      <c r="AE65" s="93"/>
      <c r="AF65" s="93"/>
      <c r="AG65" s="27"/>
      <c r="AH65" s="27"/>
      <c r="AI65" s="27"/>
      <c r="AJ65" s="27"/>
      <c r="AK65" s="27"/>
      <c r="AL65" s="27"/>
      <c r="AM65" s="7"/>
      <c r="AN65" s="7"/>
      <c r="AO65" s="7"/>
      <c r="AP65" s="7"/>
      <c r="AQ65" s="7"/>
      <c r="AR65" s="7"/>
      <c r="AS65" s="7"/>
      <c r="AU65" s="66"/>
      <c r="AV65" s="263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5"/>
      <c r="BH65" s="250"/>
      <c r="BI65" s="252"/>
    </row>
    <row r="66" spans="2:61" ht="24" customHeight="1" x14ac:dyDescent="0.35">
      <c r="B66" s="142"/>
      <c r="C66" s="142"/>
      <c r="D66" s="142"/>
      <c r="E66" s="142"/>
      <c r="F66" s="142"/>
      <c r="G66" s="142"/>
      <c r="H66" s="143"/>
      <c r="I66" s="143"/>
      <c r="J66" s="143"/>
      <c r="K66" s="143"/>
      <c r="L66" s="143"/>
      <c r="M66" s="143"/>
      <c r="N66" s="143"/>
      <c r="O66" s="93"/>
      <c r="P66" s="93"/>
      <c r="Q66" s="66"/>
      <c r="R66" s="142"/>
      <c r="S66" s="142"/>
      <c r="T66" s="142"/>
      <c r="U66" s="142"/>
      <c r="V66" s="142"/>
      <c r="W66" s="142"/>
      <c r="X66" s="143"/>
      <c r="Y66" s="143"/>
      <c r="Z66" s="143"/>
      <c r="AA66" s="143"/>
      <c r="AB66" s="143"/>
      <c r="AC66" s="143"/>
      <c r="AD66" s="143"/>
      <c r="AE66" s="93"/>
      <c r="AF66" s="93"/>
      <c r="AG66" s="27"/>
      <c r="AH66" s="27"/>
      <c r="AI66" s="27"/>
      <c r="AJ66" s="27"/>
      <c r="AK66" s="27"/>
      <c r="AL66" s="27"/>
      <c r="AM66" s="7"/>
      <c r="AN66" s="7"/>
      <c r="AO66" s="7"/>
      <c r="AP66" s="7"/>
      <c r="AQ66" s="7"/>
      <c r="AR66" s="7"/>
      <c r="AS66" s="7"/>
      <c r="AU66" s="66"/>
      <c r="AV66" s="260" t="s">
        <v>119</v>
      </c>
      <c r="AW66" s="261"/>
      <c r="AX66" s="261"/>
      <c r="AY66" s="261"/>
      <c r="AZ66" s="261"/>
      <c r="BA66" s="261"/>
      <c r="BB66" s="261"/>
      <c r="BC66" s="261"/>
      <c r="BD66" s="261"/>
      <c r="BE66" s="261"/>
      <c r="BF66" s="261"/>
      <c r="BG66" s="262"/>
      <c r="BH66" s="249">
        <v>0.5</v>
      </c>
      <c r="BI66" s="251"/>
    </row>
    <row r="67" spans="2:61" ht="24" customHeight="1" x14ac:dyDescent="0.35">
      <c r="B67" s="142"/>
      <c r="C67" s="142"/>
      <c r="D67" s="142"/>
      <c r="E67" s="142"/>
      <c r="F67" s="142"/>
      <c r="G67" s="142"/>
      <c r="H67" s="143"/>
      <c r="I67" s="143"/>
      <c r="J67" s="143"/>
      <c r="K67" s="143"/>
      <c r="L67" s="143"/>
      <c r="M67" s="143"/>
      <c r="N67" s="143"/>
      <c r="O67" s="93"/>
      <c r="P67" s="93"/>
      <c r="Q67" s="66"/>
      <c r="R67" s="142"/>
      <c r="S67" s="142"/>
      <c r="T67" s="142"/>
      <c r="U67" s="142"/>
      <c r="V67" s="142"/>
      <c r="W67" s="142"/>
      <c r="X67" s="143"/>
      <c r="Y67" s="143"/>
      <c r="Z67" s="143"/>
      <c r="AA67" s="143"/>
      <c r="AB67" s="143"/>
      <c r="AC67" s="143"/>
      <c r="AD67" s="143"/>
      <c r="AE67" s="93"/>
      <c r="AF67" s="93"/>
      <c r="AG67" s="27"/>
      <c r="AH67" s="27"/>
      <c r="AI67" s="27"/>
      <c r="AJ67" s="27"/>
      <c r="AK67" s="27"/>
      <c r="AL67" s="27"/>
      <c r="AM67" s="7"/>
      <c r="AN67" s="7"/>
      <c r="AO67" s="7"/>
      <c r="AP67" s="7"/>
      <c r="AQ67" s="7"/>
      <c r="AR67" s="7"/>
      <c r="AS67" s="7"/>
      <c r="AU67" s="66"/>
      <c r="AV67" s="263"/>
      <c r="AW67" s="264"/>
      <c r="AX67" s="264"/>
      <c r="AY67" s="264"/>
      <c r="AZ67" s="264"/>
      <c r="BA67" s="264"/>
      <c r="BB67" s="264"/>
      <c r="BC67" s="264"/>
      <c r="BD67" s="264"/>
      <c r="BE67" s="264"/>
      <c r="BF67" s="264"/>
      <c r="BG67" s="265"/>
      <c r="BH67" s="250"/>
      <c r="BI67" s="252"/>
    </row>
    <row r="68" spans="2:61" ht="24" customHeight="1" x14ac:dyDescent="0.35">
      <c r="B68" s="142"/>
      <c r="C68" s="142"/>
      <c r="D68" s="142"/>
      <c r="E68" s="142"/>
      <c r="F68" s="142"/>
      <c r="G68" s="142"/>
      <c r="H68" s="143"/>
      <c r="I68" s="143"/>
      <c r="J68" s="143"/>
      <c r="K68" s="143"/>
      <c r="L68" s="143"/>
      <c r="M68" s="143"/>
      <c r="N68" s="143"/>
      <c r="O68" s="93"/>
      <c r="P68" s="93"/>
      <c r="Q68" s="66"/>
      <c r="R68" s="142"/>
      <c r="S68" s="142"/>
      <c r="T68" s="142"/>
      <c r="U68" s="142"/>
      <c r="V68" s="142"/>
      <c r="W68" s="142"/>
      <c r="X68" s="143"/>
      <c r="Y68" s="143"/>
      <c r="Z68" s="143"/>
      <c r="AA68" s="143"/>
      <c r="AB68" s="143"/>
      <c r="AC68" s="143"/>
      <c r="AD68" s="143"/>
      <c r="AE68" s="93"/>
      <c r="AF68" s="93"/>
      <c r="AG68" s="27"/>
      <c r="AH68" s="27"/>
      <c r="AI68" s="27"/>
      <c r="AJ68" s="27"/>
      <c r="AK68" s="27"/>
      <c r="AL68" s="27"/>
      <c r="AM68" s="7"/>
      <c r="AN68" s="7"/>
      <c r="AO68" s="7"/>
      <c r="AP68" s="7"/>
      <c r="AQ68" s="7"/>
      <c r="AR68" s="7"/>
      <c r="AS68" s="7"/>
      <c r="AU68" s="66"/>
      <c r="AV68" s="260" t="s">
        <v>120</v>
      </c>
      <c r="AW68" s="261"/>
      <c r="AX68" s="261"/>
      <c r="AY68" s="261"/>
      <c r="AZ68" s="261"/>
      <c r="BA68" s="261"/>
      <c r="BB68" s="261"/>
      <c r="BC68" s="261"/>
      <c r="BD68" s="261"/>
      <c r="BE68" s="261"/>
      <c r="BF68" s="261"/>
      <c r="BG68" s="262"/>
      <c r="BH68" s="249">
        <v>0.5</v>
      </c>
      <c r="BI68" s="251"/>
    </row>
    <row r="69" spans="2:61" ht="24" customHeight="1" x14ac:dyDescent="0.35">
      <c r="B69" s="142"/>
      <c r="C69" s="142"/>
      <c r="D69" s="142"/>
      <c r="E69" s="142"/>
      <c r="F69" s="142"/>
      <c r="G69" s="142"/>
      <c r="H69" s="143"/>
      <c r="I69" s="143"/>
      <c r="J69" s="143"/>
      <c r="K69" s="143"/>
      <c r="L69" s="143"/>
      <c r="M69" s="143"/>
      <c r="N69" s="143"/>
      <c r="O69" s="93"/>
      <c r="P69" s="93"/>
      <c r="Q69" s="66"/>
      <c r="R69" s="142"/>
      <c r="S69" s="142"/>
      <c r="T69" s="142"/>
      <c r="U69" s="142"/>
      <c r="V69" s="142"/>
      <c r="W69" s="142"/>
      <c r="X69" s="143"/>
      <c r="Y69" s="143"/>
      <c r="Z69" s="143"/>
      <c r="AA69" s="143"/>
      <c r="AB69" s="143"/>
      <c r="AC69" s="143"/>
      <c r="AD69" s="143"/>
      <c r="AE69" s="93"/>
      <c r="AF69" s="93"/>
      <c r="AG69" s="27"/>
      <c r="AH69" s="27"/>
      <c r="AI69" s="27"/>
      <c r="AJ69" s="27"/>
      <c r="AK69" s="27"/>
      <c r="AL69" s="27"/>
      <c r="AM69" s="7"/>
      <c r="AN69" s="7"/>
      <c r="AO69" s="7"/>
      <c r="AP69" s="7"/>
      <c r="AQ69" s="7"/>
      <c r="AR69" s="7"/>
      <c r="AS69" s="7"/>
      <c r="AU69" s="66"/>
      <c r="AV69" s="263"/>
      <c r="AW69" s="264"/>
      <c r="AX69" s="264"/>
      <c r="AY69" s="264"/>
      <c r="AZ69" s="264"/>
      <c r="BA69" s="264"/>
      <c r="BB69" s="264"/>
      <c r="BC69" s="264"/>
      <c r="BD69" s="264"/>
      <c r="BE69" s="264"/>
      <c r="BF69" s="264"/>
      <c r="BG69" s="265"/>
      <c r="BH69" s="250"/>
      <c r="BI69" s="252"/>
    </row>
    <row r="70" spans="2:61" ht="24" customHeight="1" x14ac:dyDescent="0.35">
      <c r="B70" s="142"/>
      <c r="C70" s="142"/>
      <c r="D70" s="142"/>
      <c r="E70" s="142"/>
      <c r="F70" s="142"/>
      <c r="G70" s="142"/>
      <c r="H70" s="143"/>
      <c r="I70" s="143"/>
      <c r="J70" s="143"/>
      <c r="K70" s="143"/>
      <c r="L70" s="143"/>
      <c r="M70" s="143"/>
      <c r="N70" s="143"/>
      <c r="O70" s="93"/>
      <c r="P70" s="93"/>
      <c r="Q70" s="66"/>
      <c r="R70" s="142"/>
      <c r="S70" s="142"/>
      <c r="T70" s="142"/>
      <c r="U70" s="142"/>
      <c r="V70" s="142"/>
      <c r="W70" s="142"/>
      <c r="X70" s="143"/>
      <c r="Y70" s="143"/>
      <c r="Z70" s="143"/>
      <c r="AA70" s="143"/>
      <c r="AB70" s="143"/>
      <c r="AC70" s="143"/>
      <c r="AD70" s="143"/>
      <c r="AE70" s="93"/>
      <c r="AF70" s="93"/>
      <c r="AG70" s="27"/>
      <c r="AH70" s="27"/>
      <c r="AI70" s="27"/>
      <c r="AJ70" s="27"/>
      <c r="AK70" s="27"/>
      <c r="AL70" s="27"/>
      <c r="AM70" s="7"/>
      <c r="AN70" s="7"/>
      <c r="AO70" s="7"/>
      <c r="AP70" s="7"/>
      <c r="AQ70" s="7"/>
      <c r="AR70" s="7"/>
      <c r="AS70" s="7"/>
      <c r="AU70" s="66"/>
      <c r="AV70" s="260" t="s">
        <v>121</v>
      </c>
      <c r="AW70" s="261"/>
      <c r="AX70" s="261"/>
      <c r="AY70" s="261"/>
      <c r="AZ70" s="261"/>
      <c r="BA70" s="261"/>
      <c r="BB70" s="261"/>
      <c r="BC70" s="261"/>
      <c r="BD70" s="261"/>
      <c r="BE70" s="261"/>
      <c r="BF70" s="261"/>
      <c r="BG70" s="262"/>
      <c r="BH70" s="249">
        <v>0.5</v>
      </c>
      <c r="BI70" s="251"/>
    </row>
    <row r="71" spans="2:61" ht="24" customHeight="1" x14ac:dyDescent="0.35">
      <c r="B71" s="92"/>
      <c r="C71" s="92"/>
      <c r="D71" s="92"/>
      <c r="E71" s="92"/>
      <c r="F71" s="92"/>
      <c r="G71" s="92"/>
      <c r="H71" s="93"/>
      <c r="I71" s="93"/>
      <c r="J71" s="93"/>
      <c r="K71" s="93"/>
      <c r="L71" s="93"/>
      <c r="M71" s="93"/>
      <c r="N71" s="93"/>
      <c r="O71" s="27"/>
      <c r="P71" s="27"/>
      <c r="Q71" s="66"/>
      <c r="R71" s="92"/>
      <c r="S71" s="92"/>
      <c r="T71" s="92"/>
      <c r="U71" s="92"/>
      <c r="V71" s="92"/>
      <c r="W71" s="92"/>
      <c r="X71" s="93"/>
      <c r="Y71" s="93"/>
      <c r="Z71" s="93"/>
      <c r="AA71" s="93"/>
      <c r="AB71" s="93"/>
      <c r="AC71" s="93"/>
      <c r="AD71" s="93"/>
      <c r="AE71" s="27"/>
      <c r="AF71" s="27"/>
      <c r="AG71" s="92"/>
      <c r="AH71" s="92"/>
      <c r="AI71" s="92"/>
      <c r="AJ71" s="92"/>
      <c r="AK71" s="92"/>
      <c r="AL71" s="92"/>
      <c r="AM71" s="93"/>
      <c r="AN71" s="93"/>
      <c r="AO71" s="93"/>
      <c r="AP71" s="93"/>
      <c r="AQ71" s="93"/>
      <c r="AR71" s="93"/>
      <c r="AS71" s="93"/>
      <c r="AU71" s="66"/>
      <c r="AV71" s="263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5"/>
      <c r="BH71" s="250"/>
      <c r="BI71" s="252"/>
    </row>
    <row r="72" spans="2:61" ht="24" customHeight="1" x14ac:dyDescent="0.35">
      <c r="B72" s="156" t="str">
        <f>$B$36</f>
        <v xml:space="preserve"> Nota de Execução </v>
      </c>
      <c r="C72" s="156"/>
      <c r="D72" s="156"/>
      <c r="E72" s="156"/>
      <c r="F72" s="156"/>
      <c r="G72" s="156"/>
      <c r="H72" s="156"/>
      <c r="I72" s="4"/>
      <c r="K72" s="149" t="s">
        <v>23</v>
      </c>
      <c r="L72" s="149"/>
      <c r="M72" s="149"/>
      <c r="N72" s="149"/>
      <c r="O72" s="29"/>
      <c r="P72" s="60"/>
      <c r="Q72" s="66"/>
      <c r="R72" s="156" t="str">
        <f>$B$36</f>
        <v xml:space="preserve"> Nota de Execução </v>
      </c>
      <c r="S72" s="156"/>
      <c r="T72" s="156"/>
      <c r="U72" s="156"/>
      <c r="V72" s="156"/>
      <c r="W72" s="156"/>
      <c r="X72" s="156"/>
      <c r="Y72" s="4"/>
      <c r="Z72" s="1"/>
      <c r="AA72" s="149" t="s">
        <v>79</v>
      </c>
      <c r="AB72" s="149"/>
      <c r="AC72" s="149"/>
      <c r="AD72" s="149"/>
      <c r="AE72" s="29"/>
      <c r="AF72" s="29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U72" s="66"/>
      <c r="AV72" s="260" t="s">
        <v>122</v>
      </c>
      <c r="AW72" s="261"/>
      <c r="AX72" s="261"/>
      <c r="AY72" s="261"/>
      <c r="AZ72" s="261"/>
      <c r="BA72" s="261"/>
      <c r="BB72" s="261"/>
      <c r="BC72" s="261"/>
      <c r="BD72" s="261"/>
      <c r="BE72" s="261"/>
      <c r="BF72" s="261"/>
      <c r="BG72" s="262"/>
      <c r="BH72" s="249">
        <v>0.3</v>
      </c>
      <c r="BI72" s="251"/>
    </row>
    <row r="73" spans="2:61" ht="24" customHeight="1" x14ac:dyDescent="0.35">
      <c r="B73" s="157" t="str">
        <f>$B$37</f>
        <v>Factor de
 avaliação</v>
      </c>
      <c r="C73" s="157"/>
      <c r="D73" s="68" t="str">
        <f>$D$37</f>
        <v>Excelente</v>
      </c>
      <c r="E73" s="68" t="str">
        <f>$E$37</f>
        <v>Muito Bom</v>
      </c>
      <c r="F73" s="68" t="str">
        <f>$F$37</f>
        <v>Bom</v>
      </c>
      <c r="G73" s="68" t="str">
        <f>$G$37</f>
        <v>Suficiente</v>
      </c>
      <c r="H73" s="68" t="str">
        <f>$H$37</f>
        <v>Fraco</v>
      </c>
      <c r="I73" s="143"/>
      <c r="K73" s="149"/>
      <c r="L73" s="149"/>
      <c r="M73" s="149"/>
      <c r="N73" s="149"/>
      <c r="O73" s="29"/>
      <c r="P73" s="60"/>
      <c r="Q73" s="66"/>
      <c r="R73" s="157" t="str">
        <f>$B$37</f>
        <v>Factor de
 avaliação</v>
      </c>
      <c r="S73" s="157"/>
      <c r="T73" s="68" t="str">
        <f>$D$37</f>
        <v>Excelente</v>
      </c>
      <c r="U73" s="68" t="str">
        <f>$E$37</f>
        <v>Muito Bom</v>
      </c>
      <c r="V73" s="68" t="str">
        <f>$F$37</f>
        <v>Bom</v>
      </c>
      <c r="W73" s="68" t="str">
        <f>$G$37</f>
        <v>Suficiente</v>
      </c>
      <c r="X73" s="68" t="str">
        <f>$H$37</f>
        <v>Fraco</v>
      </c>
      <c r="Y73" s="143"/>
      <c r="Z73" s="1"/>
      <c r="AA73" s="149"/>
      <c r="AB73" s="149"/>
      <c r="AC73" s="149"/>
      <c r="AD73" s="149"/>
      <c r="AE73" s="29"/>
      <c r="AF73" s="29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U73" s="66"/>
      <c r="AV73" s="263"/>
      <c r="AW73" s="264"/>
      <c r="AX73" s="264"/>
      <c r="AY73" s="264"/>
      <c r="AZ73" s="264"/>
      <c r="BA73" s="264"/>
      <c r="BB73" s="264"/>
      <c r="BC73" s="264"/>
      <c r="BD73" s="264"/>
      <c r="BE73" s="264"/>
      <c r="BF73" s="264"/>
      <c r="BG73" s="265"/>
      <c r="BH73" s="250"/>
      <c r="BI73" s="252"/>
    </row>
    <row r="74" spans="2:61" ht="24" customHeight="1" x14ac:dyDescent="0.35">
      <c r="B74" s="157"/>
      <c r="C74" s="157"/>
      <c r="D74" s="9">
        <f>$D$38</f>
        <v>2.5</v>
      </c>
      <c r="E74" s="9">
        <f>$E$38</f>
        <v>2</v>
      </c>
      <c r="F74" s="9">
        <f>$F$38</f>
        <v>1.5</v>
      </c>
      <c r="G74" s="9">
        <f>$G$38</f>
        <v>1</v>
      </c>
      <c r="H74" s="9">
        <f>$H$38</f>
        <v>0.5</v>
      </c>
      <c r="I74" s="143"/>
      <c r="K74" s="158" t="s">
        <v>21</v>
      </c>
      <c r="L74" s="159"/>
      <c r="M74" s="160"/>
      <c r="N74" s="161"/>
      <c r="O74" s="95"/>
      <c r="P74" s="95"/>
      <c r="Q74" s="66"/>
      <c r="R74" s="157"/>
      <c r="S74" s="157"/>
      <c r="T74" s="9">
        <f>$D$38</f>
        <v>2.5</v>
      </c>
      <c r="U74" s="9">
        <f>$E$38</f>
        <v>2</v>
      </c>
      <c r="V74" s="9">
        <f>$F$38</f>
        <v>1.5</v>
      </c>
      <c r="W74" s="9">
        <f>$G$38</f>
        <v>1</v>
      </c>
      <c r="X74" s="9">
        <f>$H$38</f>
        <v>0.5</v>
      </c>
      <c r="Y74" s="143"/>
      <c r="Z74" s="1"/>
      <c r="AA74" s="158" t="s">
        <v>21</v>
      </c>
      <c r="AB74" s="159"/>
      <c r="AC74" s="160"/>
      <c r="AD74" s="161"/>
      <c r="AE74" s="95"/>
      <c r="AF74" s="9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U74" s="66"/>
      <c r="AV74" s="260" t="s">
        <v>123</v>
      </c>
      <c r="AW74" s="261"/>
      <c r="AX74" s="261"/>
      <c r="AY74" s="261"/>
      <c r="AZ74" s="261"/>
      <c r="BA74" s="261"/>
      <c r="BB74" s="261"/>
      <c r="BC74" s="261"/>
      <c r="BD74" s="261"/>
      <c r="BE74" s="261"/>
      <c r="BF74" s="261"/>
      <c r="BG74" s="262"/>
      <c r="BH74" s="249">
        <v>0.3</v>
      </c>
      <c r="BI74" s="251"/>
    </row>
    <row r="75" spans="2:61" ht="24" customHeight="1" x14ac:dyDescent="0.35">
      <c r="B75" s="136" t="str">
        <f>$B$39</f>
        <v>Atitude gímnica</v>
      </c>
      <c r="C75" s="136"/>
      <c r="D75" s="10"/>
      <c r="E75" s="10"/>
      <c r="F75" s="10"/>
      <c r="G75" s="10"/>
      <c r="H75" s="10"/>
      <c r="I75" s="143"/>
      <c r="K75" s="158"/>
      <c r="L75" s="162"/>
      <c r="M75" s="133"/>
      <c r="N75" s="134"/>
      <c r="O75" s="95"/>
      <c r="P75" s="95"/>
      <c r="Q75" s="66"/>
      <c r="R75" s="136" t="str">
        <f>$B$39</f>
        <v>Atitude gímnica</v>
      </c>
      <c r="S75" s="136"/>
      <c r="T75" s="10"/>
      <c r="U75" s="10"/>
      <c r="V75" s="10"/>
      <c r="W75" s="10"/>
      <c r="X75" s="10"/>
      <c r="Y75" s="143"/>
      <c r="Z75" s="1"/>
      <c r="AA75" s="158"/>
      <c r="AB75" s="162"/>
      <c r="AC75" s="133"/>
      <c r="AD75" s="134"/>
      <c r="AE75" s="95"/>
      <c r="AF75" s="9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U75" s="66"/>
      <c r="AV75" s="263"/>
      <c r="AW75" s="264"/>
      <c r="AX75" s="264"/>
      <c r="AY75" s="264"/>
      <c r="AZ75" s="264"/>
      <c r="BA75" s="264"/>
      <c r="BB75" s="264"/>
      <c r="BC75" s="264"/>
      <c r="BD75" s="264"/>
      <c r="BE75" s="264"/>
      <c r="BF75" s="264"/>
      <c r="BG75" s="265"/>
      <c r="BH75" s="250"/>
      <c r="BI75" s="252"/>
    </row>
    <row r="76" spans="2:61" ht="24" customHeight="1" x14ac:dyDescent="0.35">
      <c r="B76" s="136" t="str">
        <f>$B$40</f>
        <v>Correcção técnica</v>
      </c>
      <c r="C76" s="136"/>
      <c r="D76" s="10"/>
      <c r="E76" s="10"/>
      <c r="F76" s="10"/>
      <c r="G76" s="10"/>
      <c r="H76" s="10"/>
      <c r="I76" s="143"/>
      <c r="K76" s="141"/>
      <c r="L76" s="141"/>
      <c r="M76" s="141"/>
      <c r="N76" s="141"/>
      <c r="O76" s="18"/>
      <c r="P76" s="59"/>
      <c r="Q76" s="66"/>
      <c r="R76" s="136" t="str">
        <f>$B$40</f>
        <v>Correcção técnica</v>
      </c>
      <c r="S76" s="136"/>
      <c r="T76" s="10"/>
      <c r="U76" s="10"/>
      <c r="V76" s="10"/>
      <c r="W76" s="10"/>
      <c r="X76" s="10"/>
      <c r="Y76" s="143"/>
      <c r="Z76" s="1"/>
      <c r="AA76" s="141"/>
      <c r="AB76" s="141"/>
      <c r="AC76" s="141"/>
      <c r="AD76" s="141"/>
      <c r="AE76" s="18"/>
      <c r="AF76" s="18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U76" s="66"/>
      <c r="AV76" s="260" t="s">
        <v>124</v>
      </c>
      <c r="AW76" s="261"/>
      <c r="AX76" s="261"/>
      <c r="AY76" s="261"/>
      <c r="AZ76" s="261"/>
      <c r="BA76" s="261"/>
      <c r="BB76" s="261"/>
      <c r="BC76" s="261"/>
      <c r="BD76" s="261"/>
      <c r="BE76" s="261"/>
      <c r="BF76" s="261"/>
      <c r="BG76" s="262"/>
      <c r="BH76" s="249">
        <v>0.3</v>
      </c>
      <c r="BI76" s="251"/>
    </row>
    <row r="77" spans="2:61" ht="24" customHeight="1" x14ac:dyDescent="0.35">
      <c r="B77" s="136" t="str">
        <f>$B$41</f>
        <v>Ritmo de exercício</v>
      </c>
      <c r="C77" s="136"/>
      <c r="D77" s="11"/>
      <c r="E77" s="11"/>
      <c r="F77" s="11"/>
      <c r="G77" s="11"/>
      <c r="H77" s="11"/>
      <c r="I77" s="143"/>
      <c r="K77" s="141"/>
      <c r="L77" s="141"/>
      <c r="M77" s="141"/>
      <c r="N77" s="141"/>
      <c r="O77" s="18"/>
      <c r="P77" s="59"/>
      <c r="Q77" s="66"/>
      <c r="R77" s="136" t="str">
        <f>$B$41</f>
        <v>Ritmo de exercício</v>
      </c>
      <c r="S77" s="136"/>
      <c r="T77" s="11"/>
      <c r="U77" s="11"/>
      <c r="V77" s="11"/>
      <c r="W77" s="11"/>
      <c r="X77" s="11"/>
      <c r="Y77" s="143"/>
      <c r="Z77" s="1"/>
      <c r="AA77" s="141"/>
      <c r="AB77" s="141"/>
      <c r="AC77" s="141"/>
      <c r="AD77" s="141"/>
      <c r="AE77" s="18"/>
      <c r="AF77" s="18"/>
      <c r="AG77" s="156" t="s">
        <v>88</v>
      </c>
      <c r="AH77" s="156"/>
      <c r="AI77" s="156" t="s">
        <v>89</v>
      </c>
      <c r="AJ77" s="156"/>
      <c r="AK77" s="156" t="s">
        <v>90</v>
      </c>
      <c r="AL77" s="156"/>
      <c r="AM77" s="85"/>
      <c r="AN77" s="85"/>
      <c r="AO77" s="85"/>
      <c r="AP77" s="85"/>
      <c r="AQ77" s="85"/>
      <c r="AR77" s="85"/>
      <c r="AS77" s="85"/>
      <c r="AU77" s="66"/>
      <c r="AV77" s="263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5"/>
      <c r="BH77" s="250"/>
      <c r="BI77" s="252"/>
    </row>
    <row r="78" spans="2:61" ht="24" customHeight="1" x14ac:dyDescent="0.35">
      <c r="B78" s="137" t="str">
        <f>$B$42</f>
        <v>Core./Rela. Músi. Movime.</v>
      </c>
      <c r="C78" s="138"/>
      <c r="D78" s="10"/>
      <c r="E78" s="10"/>
      <c r="F78" s="10"/>
      <c r="G78" s="10"/>
      <c r="H78" s="10"/>
      <c r="I78" s="143"/>
      <c r="K78" s="141"/>
      <c r="L78" s="141"/>
      <c r="M78" s="141"/>
      <c r="N78" s="141"/>
      <c r="O78" s="18"/>
      <c r="P78" s="59"/>
      <c r="Q78" s="66"/>
      <c r="R78" s="137" t="str">
        <f>$B$42</f>
        <v>Core./Rela. Músi. Movime.</v>
      </c>
      <c r="S78" s="138"/>
      <c r="T78" s="10"/>
      <c r="U78" s="10"/>
      <c r="V78" s="10"/>
      <c r="W78" s="10"/>
      <c r="X78" s="10"/>
      <c r="Y78" s="143"/>
      <c r="Z78" s="1"/>
      <c r="AA78" s="141"/>
      <c r="AB78" s="141"/>
      <c r="AC78" s="141"/>
      <c r="AD78" s="141"/>
      <c r="AE78" s="18"/>
      <c r="AF78" s="18"/>
      <c r="AG78" s="246"/>
      <c r="AH78" s="246"/>
      <c r="AI78" s="246"/>
      <c r="AJ78" s="246"/>
      <c r="AK78" s="246"/>
      <c r="AL78" s="246"/>
      <c r="AM78" s="85"/>
      <c r="AN78" s="85"/>
      <c r="AO78" s="85"/>
      <c r="AP78" s="85"/>
      <c r="AQ78" s="85"/>
      <c r="AR78" s="85"/>
      <c r="AS78" s="85"/>
      <c r="AU78" s="66"/>
      <c r="AV78" s="260" t="s">
        <v>125</v>
      </c>
      <c r="AW78" s="261"/>
      <c r="AX78" s="261"/>
      <c r="AY78" s="261"/>
      <c r="AZ78" s="261"/>
      <c r="BA78" s="261"/>
      <c r="BB78" s="261"/>
      <c r="BC78" s="261"/>
      <c r="BD78" s="261"/>
      <c r="BE78" s="261"/>
      <c r="BF78" s="261"/>
      <c r="BG78" s="262"/>
      <c r="BH78" s="249">
        <v>0.3</v>
      </c>
      <c r="BI78" s="251"/>
    </row>
    <row r="79" spans="2:61" ht="24" customHeight="1" x14ac:dyDescent="0.35">
      <c r="B79" s="150" t="str">
        <f>$B$43</f>
        <v>TOTAL</v>
      </c>
      <c r="C79" s="151"/>
      <c r="D79" s="15"/>
      <c r="E79" s="16"/>
      <c r="F79" s="16"/>
      <c r="G79" s="16"/>
      <c r="H79" s="17"/>
      <c r="I79" s="143"/>
      <c r="K79" s="5"/>
      <c r="L79" s="5"/>
      <c r="M79" s="5"/>
      <c r="N79" s="5"/>
      <c r="O79" s="5"/>
      <c r="P79" s="5"/>
      <c r="Q79" s="66"/>
      <c r="R79" s="150" t="str">
        <f>$B$43</f>
        <v>TOTAL</v>
      </c>
      <c r="S79" s="151"/>
      <c r="T79" s="15"/>
      <c r="U79" s="16"/>
      <c r="V79" s="16"/>
      <c r="W79" s="16"/>
      <c r="X79" s="17"/>
      <c r="Y79" s="143"/>
      <c r="Z79" s="1"/>
      <c r="AA79" s="5"/>
      <c r="AB79" s="5"/>
      <c r="AC79" s="5"/>
      <c r="AD79" s="5"/>
      <c r="AE79" s="5"/>
      <c r="AF79" s="5"/>
      <c r="AG79" s="238">
        <f>Folha2!B25</f>
        <v>0</v>
      </c>
      <c r="AH79" s="239"/>
      <c r="AI79" s="238">
        <f>Folha2!D25</f>
        <v>0</v>
      </c>
      <c r="AJ79" s="239"/>
      <c r="AK79" s="238">
        <f>Folha2!F25</f>
        <v>0</v>
      </c>
      <c r="AL79" s="239"/>
      <c r="AM79" s="85"/>
      <c r="AN79" s="85"/>
      <c r="AO79" s="85"/>
      <c r="AP79" s="85"/>
      <c r="AQ79" s="85"/>
      <c r="AR79" s="85"/>
      <c r="AS79" s="85"/>
      <c r="AU79" s="66"/>
      <c r="AV79" s="263"/>
      <c r="AW79" s="264"/>
      <c r="AX79" s="264"/>
      <c r="AY79" s="264"/>
      <c r="AZ79" s="264"/>
      <c r="BA79" s="264"/>
      <c r="BB79" s="264"/>
      <c r="BC79" s="264"/>
      <c r="BD79" s="264"/>
      <c r="BE79" s="264"/>
      <c r="BF79" s="264"/>
      <c r="BG79" s="265"/>
      <c r="BH79" s="250"/>
      <c r="BI79" s="252"/>
    </row>
    <row r="80" spans="2:61" ht="24" customHeight="1" x14ac:dyDescent="0.35">
      <c r="B80" s="152"/>
      <c r="C80" s="153"/>
      <c r="D80" s="43"/>
      <c r="E80" s="44"/>
      <c r="F80" s="44"/>
      <c r="G80" s="44"/>
      <c r="H80" s="45"/>
      <c r="I80" s="143"/>
      <c r="Q80" s="66"/>
      <c r="R80" s="152"/>
      <c r="S80" s="153"/>
      <c r="T80" s="43"/>
      <c r="U80" s="44"/>
      <c r="V80" s="44"/>
      <c r="W80" s="44"/>
      <c r="X80" s="45"/>
      <c r="Y80" s="143"/>
      <c r="Z80" s="1"/>
      <c r="AA80" s="1"/>
      <c r="AB80" s="1"/>
      <c r="AC80" s="1"/>
      <c r="AD80" s="1"/>
      <c r="AE80" s="3"/>
      <c r="AF80" s="7"/>
      <c r="AG80" s="240"/>
      <c r="AH80" s="241"/>
      <c r="AI80" s="240"/>
      <c r="AJ80" s="241"/>
      <c r="AK80" s="240"/>
      <c r="AL80" s="241"/>
      <c r="AM80" s="81"/>
      <c r="AN80" s="81"/>
      <c r="AO80" s="81"/>
      <c r="AP80" s="81"/>
      <c r="AQ80" s="81"/>
      <c r="AR80" s="81"/>
      <c r="AS80" s="81"/>
      <c r="AU80" s="66"/>
      <c r="AV80" s="255" t="s">
        <v>126</v>
      </c>
      <c r="AW80" s="256"/>
      <c r="AX80" s="256"/>
      <c r="AY80" s="256"/>
      <c r="AZ80" s="256"/>
      <c r="BA80" s="256"/>
      <c r="BB80" s="256"/>
      <c r="BC80" s="256"/>
      <c r="BD80" s="256"/>
      <c r="BE80" s="256"/>
      <c r="BF80" s="256"/>
      <c r="BG80" s="257"/>
      <c r="BH80" s="104">
        <v>0.3</v>
      </c>
      <c r="BI80" s="105"/>
    </row>
    <row r="81" spans="2:32" ht="24" customHeight="1" x14ac:dyDescent="0.35"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3"/>
      <c r="AF81" s="1"/>
    </row>
    <row r="82" spans="2:32" ht="24" customHeight="1" x14ac:dyDescent="0.35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5"/>
      <c r="P82" s="5"/>
      <c r="Q82" s="5"/>
    </row>
    <row r="87" spans="2:32" ht="24" customHeight="1" x14ac:dyDescent="0.35"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</row>
    <row r="112" spans="2:8" ht="24" customHeight="1" x14ac:dyDescent="0.35">
      <c r="B112" s="2"/>
      <c r="C112" s="2"/>
      <c r="D112" s="2"/>
      <c r="E112" s="2"/>
      <c r="F112" s="2"/>
      <c r="G112" s="2"/>
      <c r="H112" s="2"/>
    </row>
    <row r="113" spans="2:8" ht="24" customHeight="1" x14ac:dyDescent="0.35">
      <c r="B113" s="2"/>
      <c r="C113" s="2"/>
      <c r="D113" s="2"/>
      <c r="E113" s="2"/>
      <c r="F113" s="2"/>
      <c r="G113" s="2"/>
      <c r="H113" s="2"/>
    </row>
  </sheetData>
  <sheetProtection algorithmName="SHA-512" hashValue="TlOt0MBzllxp2rRVOvGWb01QTj7EpQENzqO/62gDlbBAzV6Se9g/b7BLaNgF2GaaPXkamx6Fn4h9q0R1kNUmIg==" saltValue="UOgjw+OsVMeNlkeMnu3EOA==" spinCount="100000" sheet="1" objects="1" scenarios="1" selectLockedCells="1"/>
  <mergeCells count="441">
    <mergeCell ref="AV80:BG80"/>
    <mergeCell ref="AV59:BI59"/>
    <mergeCell ref="AV60:BG61"/>
    <mergeCell ref="AV62:BG63"/>
    <mergeCell ref="AV64:BG65"/>
    <mergeCell ref="AV66:BG67"/>
    <mergeCell ref="AV70:BG71"/>
    <mergeCell ref="AV68:BG69"/>
    <mergeCell ref="AV72:BG73"/>
    <mergeCell ref="AV74:BG75"/>
    <mergeCell ref="AV76:BG77"/>
    <mergeCell ref="BH76:BH77"/>
    <mergeCell ref="BI76:BI77"/>
    <mergeCell ref="BH78:BH79"/>
    <mergeCell ref="BI78:BI79"/>
    <mergeCell ref="AV78:BG79"/>
    <mergeCell ref="BH72:BH73"/>
    <mergeCell ref="BI72:BI73"/>
    <mergeCell ref="BH74:BH75"/>
    <mergeCell ref="BI74:BI75"/>
    <mergeCell ref="BH68:BH69"/>
    <mergeCell ref="BI68:BI69"/>
    <mergeCell ref="BH70:BH71"/>
    <mergeCell ref="BI70:BI71"/>
    <mergeCell ref="BC43:BF43"/>
    <mergeCell ref="BC44:BF44"/>
    <mergeCell ref="BC45:BF45"/>
    <mergeCell ref="BC46:BF46"/>
    <mergeCell ref="BC47:BF47"/>
    <mergeCell ref="BC57:BF57"/>
    <mergeCell ref="AZ56:AZ57"/>
    <mergeCell ref="BA56:BA57"/>
    <mergeCell ref="BB56:BB57"/>
    <mergeCell ref="AZ50:AZ51"/>
    <mergeCell ref="BA50:BA51"/>
    <mergeCell ref="BB50:BB51"/>
    <mergeCell ref="AZ52:AZ53"/>
    <mergeCell ref="BA52:BA53"/>
    <mergeCell ref="BB52:BB53"/>
    <mergeCell ref="BH64:BH65"/>
    <mergeCell ref="BI64:BI65"/>
    <mergeCell ref="BH66:BH67"/>
    <mergeCell ref="BI66:BI67"/>
    <mergeCell ref="BH60:BH61"/>
    <mergeCell ref="BI60:BI61"/>
    <mergeCell ref="BH62:BH63"/>
    <mergeCell ref="BI62:BI63"/>
    <mergeCell ref="AV48:AW49"/>
    <mergeCell ref="BB54:BB55"/>
    <mergeCell ref="BC48:BF48"/>
    <mergeCell ref="BC49:BF49"/>
    <mergeCell ref="BC50:BF50"/>
    <mergeCell ref="AV50:AW51"/>
    <mergeCell ref="AV56:AW57"/>
    <mergeCell ref="AV52:AW53"/>
    <mergeCell ref="AX50:AX51"/>
    <mergeCell ref="AY50:AY51"/>
    <mergeCell ref="AX56:AX57"/>
    <mergeCell ref="AY56:AY57"/>
    <mergeCell ref="AX52:AX53"/>
    <mergeCell ref="AY52:AY53"/>
    <mergeCell ref="BA54:BA55"/>
    <mergeCell ref="AG77:AH78"/>
    <mergeCell ref="AI77:AJ78"/>
    <mergeCell ref="AO56:AQ57"/>
    <mergeCell ref="AR56:AS57"/>
    <mergeCell ref="AO55:AS55"/>
    <mergeCell ref="AP51:AS51"/>
    <mergeCell ref="AO53:AS54"/>
    <mergeCell ref="AP49:AQ49"/>
    <mergeCell ref="AQ50:AS50"/>
    <mergeCell ref="AS48:AS49"/>
    <mergeCell ref="AN48:AO48"/>
    <mergeCell ref="AI47:AM48"/>
    <mergeCell ref="AO58:AQ59"/>
    <mergeCell ref="AG79:AH80"/>
    <mergeCell ref="AI79:AJ80"/>
    <mergeCell ref="AK79:AL80"/>
    <mergeCell ref="AI49:AI51"/>
    <mergeCell ref="AJ49:AM49"/>
    <mergeCell ref="AG56:AH57"/>
    <mergeCell ref="AI56:AJ57"/>
    <mergeCell ref="AK56:AL57"/>
    <mergeCell ref="AM56:AN57"/>
    <mergeCell ref="AJ55:AM55"/>
    <mergeCell ref="AG55:AH55"/>
    <mergeCell ref="AG53:AH54"/>
    <mergeCell ref="AI53:AI54"/>
    <mergeCell ref="AJ53:AM54"/>
    <mergeCell ref="AN53:AN54"/>
    <mergeCell ref="AJ50:AM50"/>
    <mergeCell ref="AN50:AP50"/>
    <mergeCell ref="AG51:AH51"/>
    <mergeCell ref="AN49:AO49"/>
    <mergeCell ref="AK77:AL78"/>
    <mergeCell ref="AG58:AH59"/>
    <mergeCell ref="AI58:AJ59"/>
    <mergeCell ref="AK58:AL59"/>
    <mergeCell ref="AM58:AN59"/>
    <mergeCell ref="B78:C78"/>
    <mergeCell ref="R78:S78"/>
    <mergeCell ref="B72:H72"/>
    <mergeCell ref="K72:N73"/>
    <mergeCell ref="AA74:AA75"/>
    <mergeCell ref="AB74:AD75"/>
    <mergeCell ref="B75:C75"/>
    <mergeCell ref="R75:S75"/>
    <mergeCell ref="B76:C76"/>
    <mergeCell ref="K76:N78"/>
    <mergeCell ref="R76:S76"/>
    <mergeCell ref="AA76:AD78"/>
    <mergeCell ref="B77:C77"/>
    <mergeCell ref="R77:S77"/>
    <mergeCell ref="B73:C74"/>
    <mergeCell ref="I73:I80"/>
    <mergeCell ref="R73:S74"/>
    <mergeCell ref="B79:C80"/>
    <mergeCell ref="R79:S80"/>
    <mergeCell ref="R72:X72"/>
    <mergeCell ref="AA72:AD73"/>
    <mergeCell ref="J56:L62"/>
    <mergeCell ref="Z56:AB62"/>
    <mergeCell ref="Z53:AD54"/>
    <mergeCell ref="D53:D54"/>
    <mergeCell ref="B53:C54"/>
    <mergeCell ref="E55:H55"/>
    <mergeCell ref="J55:N55"/>
    <mergeCell ref="AR58:AS59"/>
    <mergeCell ref="K74:K75"/>
    <mergeCell ref="L74:N75"/>
    <mergeCell ref="T63:U63"/>
    <mergeCell ref="B56:C62"/>
    <mergeCell ref="B63:C63"/>
    <mergeCell ref="D63:E63"/>
    <mergeCell ref="F63:G63"/>
    <mergeCell ref="H63:N70"/>
    <mergeCell ref="R63:S63"/>
    <mergeCell ref="B64:C70"/>
    <mergeCell ref="D64:E70"/>
    <mergeCell ref="F64:G70"/>
    <mergeCell ref="R64:S70"/>
    <mergeCell ref="D56:E62"/>
    <mergeCell ref="F56:G62"/>
    <mergeCell ref="H56:I62"/>
    <mergeCell ref="I51:J51"/>
    <mergeCell ref="K51:N51"/>
    <mergeCell ref="R51:S51"/>
    <mergeCell ref="D49:D51"/>
    <mergeCell ref="N48:N49"/>
    <mergeCell ref="BD30:BF31"/>
    <mergeCell ref="BD32:BE33"/>
    <mergeCell ref="AV46:BB47"/>
    <mergeCell ref="BH27:BH29"/>
    <mergeCell ref="AV41:AW42"/>
    <mergeCell ref="AX41:AX42"/>
    <mergeCell ref="AP47:AQ47"/>
    <mergeCell ref="AP48:AQ48"/>
    <mergeCell ref="AR48:AR49"/>
    <mergeCell ref="BG30:BG31"/>
    <mergeCell ref="BH30:BH31"/>
    <mergeCell ref="AN47:AO47"/>
    <mergeCell ref="AY41:AY42"/>
    <mergeCell ref="AV43:AW44"/>
    <mergeCell ref="AX43:BB44"/>
    <mergeCell ref="BC35:BF35"/>
    <mergeCell ref="BC36:BF36"/>
    <mergeCell ref="BC37:BF37"/>
    <mergeCell ref="BC38:BF38"/>
    <mergeCell ref="M56:N62"/>
    <mergeCell ref="Y51:Z51"/>
    <mergeCell ref="B55:C55"/>
    <mergeCell ref="Y50:AA50"/>
    <mergeCell ref="Y48:Z48"/>
    <mergeCell ref="AA48:AB48"/>
    <mergeCell ref="E49:H49"/>
    <mergeCell ref="I49:J49"/>
    <mergeCell ref="K49:L49"/>
    <mergeCell ref="T49:T51"/>
    <mergeCell ref="U49:X49"/>
    <mergeCell ref="D47:H48"/>
    <mergeCell ref="I47:J47"/>
    <mergeCell ref="I53:I54"/>
    <mergeCell ref="J53:N54"/>
    <mergeCell ref="R53:S54"/>
    <mergeCell ref="AA47:AB47"/>
    <mergeCell ref="E53:H54"/>
    <mergeCell ref="R55:S55"/>
    <mergeCell ref="B51:C51"/>
    <mergeCell ref="E51:H51"/>
    <mergeCell ref="V56:W62"/>
    <mergeCell ref="X56:Y62"/>
    <mergeCell ref="AA51:AD51"/>
    <mergeCell ref="B36:H36"/>
    <mergeCell ref="K36:N37"/>
    <mergeCell ref="D19:E25"/>
    <mergeCell ref="F19:G25"/>
    <mergeCell ref="R36:X36"/>
    <mergeCell ref="E50:H50"/>
    <mergeCell ref="I50:K50"/>
    <mergeCell ref="L50:N50"/>
    <mergeCell ref="U50:X50"/>
    <mergeCell ref="R41:S41"/>
    <mergeCell ref="K48:L48"/>
    <mergeCell ref="M48:M49"/>
    <mergeCell ref="B41:C41"/>
    <mergeCell ref="B42:C42"/>
    <mergeCell ref="R42:S42"/>
    <mergeCell ref="B43:C44"/>
    <mergeCell ref="R43:S44"/>
    <mergeCell ref="T47:X48"/>
    <mergeCell ref="B37:C38"/>
    <mergeCell ref="I37:I44"/>
    <mergeCell ref="R37:S38"/>
    <mergeCell ref="H19:I25"/>
    <mergeCell ref="J19:L25"/>
    <mergeCell ref="M19:N25"/>
    <mergeCell ref="B14:C14"/>
    <mergeCell ref="E14:H14"/>
    <mergeCell ref="B6:C6"/>
    <mergeCell ref="E12:H12"/>
    <mergeCell ref="Y37:Y44"/>
    <mergeCell ref="K38:K39"/>
    <mergeCell ref="L38:N39"/>
    <mergeCell ref="B39:C39"/>
    <mergeCell ref="R39:S39"/>
    <mergeCell ref="B40:C40"/>
    <mergeCell ref="U14:X14"/>
    <mergeCell ref="B16:C16"/>
    <mergeCell ref="E16:H16"/>
    <mergeCell ref="J16:N16"/>
    <mergeCell ref="B19:C25"/>
    <mergeCell ref="B26:C26"/>
    <mergeCell ref="D26:E26"/>
    <mergeCell ref="F26:G26"/>
    <mergeCell ref="H26:N33"/>
    <mergeCell ref="R26:S26"/>
    <mergeCell ref="R27:S33"/>
    <mergeCell ref="B18:C18"/>
    <mergeCell ref="B27:C33"/>
    <mergeCell ref="D27:E33"/>
    <mergeCell ref="J3:K5"/>
    <mergeCell ref="D10:H11"/>
    <mergeCell ref="I10:J10"/>
    <mergeCell ref="B2:C2"/>
    <mergeCell ref="B3:B5"/>
    <mergeCell ref="B7:B9"/>
    <mergeCell ref="D3:D5"/>
    <mergeCell ref="D7:D9"/>
    <mergeCell ref="F3:F5"/>
    <mergeCell ref="F7:F9"/>
    <mergeCell ref="R18:S18"/>
    <mergeCell ref="D18:E18"/>
    <mergeCell ref="L13:N13"/>
    <mergeCell ref="D2:E2"/>
    <mergeCell ref="F2:G2"/>
    <mergeCell ref="H2:I2"/>
    <mergeCell ref="J2:L2"/>
    <mergeCell ref="M2:N2"/>
    <mergeCell ref="M3:M5"/>
    <mergeCell ref="I14:J14"/>
    <mergeCell ref="K14:N14"/>
    <mergeCell ref="D12:D14"/>
    <mergeCell ref="E13:H13"/>
    <mergeCell ref="I13:K13"/>
    <mergeCell ref="M11:M12"/>
    <mergeCell ref="N11:N12"/>
    <mergeCell ref="K10:L10"/>
    <mergeCell ref="I12:J12"/>
    <mergeCell ref="K12:L12"/>
    <mergeCell ref="I11:J11"/>
    <mergeCell ref="K11:L11"/>
    <mergeCell ref="D6:E6"/>
    <mergeCell ref="F6:G6"/>
    <mergeCell ref="H3:H5"/>
    <mergeCell ref="AW14:AX14"/>
    <mergeCell ref="AZ14:BC14"/>
    <mergeCell ref="BD14:BE14"/>
    <mergeCell ref="T10:X11"/>
    <mergeCell ref="Y10:Z10"/>
    <mergeCell ref="R14:S14"/>
    <mergeCell ref="BH11:BH12"/>
    <mergeCell ref="AG18:AH18"/>
    <mergeCell ref="Y11:Z11"/>
    <mergeCell ref="AA11:AB11"/>
    <mergeCell ref="AC11:AC12"/>
    <mergeCell ref="AD11:AD12"/>
    <mergeCell ref="AP11:AQ11"/>
    <mergeCell ref="AY12:AY14"/>
    <mergeCell ref="BF10:BG10"/>
    <mergeCell ref="BD11:BE11"/>
    <mergeCell ref="BF11:BG11"/>
    <mergeCell ref="AY10:BC11"/>
    <mergeCell ref="BD10:BE10"/>
    <mergeCell ref="AR11:AR12"/>
    <mergeCell ref="AS11:AS12"/>
    <mergeCell ref="AM18:AN18"/>
    <mergeCell ref="BF14:BI14"/>
    <mergeCell ref="AG16:AH16"/>
    <mergeCell ref="BI11:BI12"/>
    <mergeCell ref="AZ12:BC12"/>
    <mergeCell ref="BD12:BE12"/>
    <mergeCell ref="BF12:BG12"/>
    <mergeCell ref="AI10:AM11"/>
    <mergeCell ref="AN10:AO10"/>
    <mergeCell ref="AP10:AQ10"/>
    <mergeCell ref="AN11:AO11"/>
    <mergeCell ref="AZ13:BC13"/>
    <mergeCell ref="BD13:BF13"/>
    <mergeCell ref="BG13:BI13"/>
    <mergeCell ref="AQ13:AS13"/>
    <mergeCell ref="AP14:AS14"/>
    <mergeCell ref="AO16:AS16"/>
    <mergeCell ref="Y14:Z14"/>
    <mergeCell ref="AA14:AD14"/>
    <mergeCell ref="Y12:Z12"/>
    <mergeCell ref="AR18:AS18"/>
    <mergeCell ref="Y13:AA13"/>
    <mergeCell ref="AB13:AD13"/>
    <mergeCell ref="X26:AD33"/>
    <mergeCell ref="AC19:AD25"/>
    <mergeCell ref="X18:Y18"/>
    <mergeCell ref="Z19:AB25"/>
    <mergeCell ref="AJ14:AM14"/>
    <mergeCell ref="AN14:AO14"/>
    <mergeCell ref="AI19:AJ25"/>
    <mergeCell ref="AK19:AL25"/>
    <mergeCell ref="F27:G33"/>
    <mergeCell ref="V27:W33"/>
    <mergeCell ref="AA36:AD37"/>
    <mergeCell ref="AA49:AB49"/>
    <mergeCell ref="AC48:AC49"/>
    <mergeCell ref="Z18:AB18"/>
    <mergeCell ref="AC18:AD18"/>
    <mergeCell ref="R16:S16"/>
    <mergeCell ref="R19:S25"/>
    <mergeCell ref="X19:Y25"/>
    <mergeCell ref="AA38:AA39"/>
    <mergeCell ref="AB38:AD39"/>
    <mergeCell ref="I48:J48"/>
    <mergeCell ref="F18:G18"/>
    <mergeCell ref="H18:I18"/>
    <mergeCell ref="J18:L18"/>
    <mergeCell ref="M18:N18"/>
    <mergeCell ref="V26:W26"/>
    <mergeCell ref="V18:W18"/>
    <mergeCell ref="T18:U18"/>
    <mergeCell ref="K40:N42"/>
    <mergeCell ref="R40:S40"/>
    <mergeCell ref="AD48:AD49"/>
    <mergeCell ref="K47:L47"/>
    <mergeCell ref="T19:U25"/>
    <mergeCell ref="V19:W25"/>
    <mergeCell ref="Z16:AD16"/>
    <mergeCell ref="AO18:AQ18"/>
    <mergeCell ref="AG27:AH33"/>
    <mergeCell ref="T12:T14"/>
    <mergeCell ref="U13:X13"/>
    <mergeCell ref="U12:X12"/>
    <mergeCell ref="AA12:AB12"/>
    <mergeCell ref="AJ12:AM12"/>
    <mergeCell ref="AN12:AO12"/>
    <mergeCell ref="AP12:AQ12"/>
    <mergeCell ref="AI26:AJ26"/>
    <mergeCell ref="T26:U26"/>
    <mergeCell ref="T27:U33"/>
    <mergeCell ref="AG19:AH25"/>
    <mergeCell ref="AI12:AI14"/>
    <mergeCell ref="U16:X16"/>
    <mergeCell ref="AK26:AL26"/>
    <mergeCell ref="AM26:AS33"/>
    <mergeCell ref="AI18:AJ18"/>
    <mergeCell ref="AK18:AL18"/>
    <mergeCell ref="AJ13:AM13"/>
    <mergeCell ref="AN13:AP13"/>
    <mergeCell ref="AA10:AB10"/>
    <mergeCell ref="AG14:AH14"/>
    <mergeCell ref="AP36:AS37"/>
    <mergeCell ref="AM19:AN25"/>
    <mergeCell ref="AO19:AQ25"/>
    <mergeCell ref="AR19:AS25"/>
    <mergeCell ref="AX54:AX55"/>
    <mergeCell ref="AY54:AY55"/>
    <mergeCell ref="AZ54:AZ55"/>
    <mergeCell ref="AG43:AH44"/>
    <mergeCell ref="AG26:AH26"/>
    <mergeCell ref="AP40:AS42"/>
    <mergeCell ref="AX24:AY30"/>
    <mergeCell ref="AZ24:BA30"/>
    <mergeCell ref="AJ51:AM51"/>
    <mergeCell ref="AN51:AO51"/>
    <mergeCell ref="AG36:AM36"/>
    <mergeCell ref="AG37:AH38"/>
    <mergeCell ref="AN37:AN44"/>
    <mergeCell ref="AP38:AP39"/>
    <mergeCell ref="AQ38:AS39"/>
    <mergeCell ref="AJ16:AM16"/>
    <mergeCell ref="AI27:AJ33"/>
    <mergeCell ref="AK27:AL33"/>
    <mergeCell ref="AC56:AD62"/>
    <mergeCell ref="V63:W63"/>
    <mergeCell ref="X63:AD70"/>
    <mergeCell ref="T56:U62"/>
    <mergeCell ref="R56:S62"/>
    <mergeCell ref="Y73:Y80"/>
    <mergeCell ref="T64:U70"/>
    <mergeCell ref="V64:W70"/>
    <mergeCell ref="T53:T54"/>
    <mergeCell ref="U53:X54"/>
    <mergeCell ref="Y53:Y54"/>
    <mergeCell ref="U51:X51"/>
    <mergeCell ref="AV38:AW38"/>
    <mergeCell ref="AV39:AW40"/>
    <mergeCell ref="AV54:AW55"/>
    <mergeCell ref="U55:X55"/>
    <mergeCell ref="Z55:AD55"/>
    <mergeCell ref="AB50:AD50"/>
    <mergeCell ref="AG39:AH39"/>
    <mergeCell ref="AG40:AH40"/>
    <mergeCell ref="AG41:AH41"/>
    <mergeCell ref="AG42:AH42"/>
    <mergeCell ref="Y49:Z49"/>
    <mergeCell ref="Y47:Z47"/>
    <mergeCell ref="AA40:AD42"/>
    <mergeCell ref="BG27:BG29"/>
    <mergeCell ref="BI27:BI29"/>
    <mergeCell ref="AV36:BB37"/>
    <mergeCell ref="BE28:BE29"/>
    <mergeCell ref="BF28:BF29"/>
    <mergeCell ref="AW16:AZ16"/>
    <mergeCell ref="BA16:BI16"/>
    <mergeCell ref="AZ41:AZ42"/>
    <mergeCell ref="BA41:BA42"/>
    <mergeCell ref="BB41:BB42"/>
    <mergeCell ref="AX23:AY23"/>
    <mergeCell ref="AZ23:BA23"/>
    <mergeCell ref="BI30:BI31"/>
    <mergeCell ref="BD26:BI26"/>
    <mergeCell ref="BC39:BF39"/>
    <mergeCell ref="BC40:BF40"/>
    <mergeCell ref="BC41:BF41"/>
    <mergeCell ref="BC42:BF42"/>
  </mergeCells>
  <conditionalFormatting sqref="N10:Q10 AD10:AF10 AS10 N47:Q47 AD47:AF47 BI10">
    <cfRule type="cellIs" dxfId="28" priority="74" operator="equal">
      <formula>1</formula>
    </cfRule>
    <cfRule type="cellIs" dxfId="27" priority="75" operator="equal">
      <formula>2</formula>
    </cfRule>
  </conditionalFormatting>
  <conditionalFormatting sqref="BD32:BI32 AV56 AV48 AX48:BB48 AX39:BB39 B114:H65536 B108:H111 I108:Q65536 B89:Q107 I72:J80 D73:H73 K76 B64:G71 J56 B56:I62 Y72:Z80 T73:X73 AA76 AA72:AF73 R64:W71 Z56 L56:P62 AB56:AF62 B72:B73 D75:H78 B75:B78 B79:AF79 K72:R73 T75:X78 R75:R78 I36:J44 B27:G34 J19 B19:I25 R27:W34 Z19 M19:Y25 Y36:Z44 B43:H43 B39:B42 B36:B37 D37:H37 D39:H42 K40 R43:X43 K36:R37 T39:X42 AA40 AN36:AO44 AP36:AS37 AP40 BE22 AI37:AM37 AG27:AL34 AO19 AB19:AN25 AQ19:AS25 AX32:BC34 BG22:BI23 AW22:BD24 R39:R42 AG43:AM43 AA36:AG37 AI39:AM42 AG39:AG42 G7:G9 L3:L5 I10:M11 G3:G5 C3:C5 I3:I5 N3:P5 C7:C9 D10 E7:E9 E3:E5 AE10:AF16 T10:T12 U14 AB10:AD13 AA10:AA14 U10:Z13 O46:Q53 AI15:AS16 R46:AF46 B46:N46 AY15:BI15 AN11:AS14 BD11:BI14 T52:AF53 Y48:AF51 D52:N52 I48:N51 BJ26:BJ30 AW25:BC30 BE24:BJ24 AW30:BB35 AV50 AV52 AX50:BB50 AX52:BB52 R56:Y62 Q54:Q65 AN10:AO10 AR10:AS10 BD10:BE10 BH10:BI10 Y47:Z47 AC47:AF47 I47:J47 M47:N47">
    <cfRule type="cellIs" dxfId="26" priority="73" operator="equal">
      <formula>0</formula>
    </cfRule>
  </conditionalFormatting>
  <conditionalFormatting sqref="AG64:AL71 AG56 AG46:AS46 AI56 AK56 AM56 AO56 AG61:AN62 AQ61:AS62 AI52:AS53 AN48:AS51 AN47:AO47 AR47:AS47">
    <cfRule type="cellIs" dxfId="25" priority="25" operator="equal">
      <formula>0</formula>
    </cfRule>
  </conditionalFormatting>
  <conditionalFormatting sqref="AS47">
    <cfRule type="cellIs" dxfId="24" priority="26" operator="equal">
      <formula>1</formula>
    </cfRule>
    <cfRule type="cellIs" dxfId="23" priority="27" operator="equal">
      <formula>2</formula>
    </cfRule>
  </conditionalFormatting>
  <conditionalFormatting sqref="AR56">
    <cfRule type="cellIs" dxfId="22" priority="24" operator="equal">
      <formula>0</formula>
    </cfRule>
  </conditionalFormatting>
  <conditionalFormatting sqref="AG77 AI77 AK77">
    <cfRule type="cellIs" dxfId="21" priority="23" operator="equal">
      <formula>0</formula>
    </cfRule>
  </conditionalFormatting>
  <conditionalFormatting sqref="BH57:BI57 BG55:BG57 BC55:BC57">
    <cfRule type="expression" dxfId="20" priority="19">
      <formula>$BI$10=1</formula>
    </cfRule>
  </conditionalFormatting>
  <conditionalFormatting sqref="AI10:AI12 AJ14 AJ10:AM13">
    <cfRule type="cellIs" dxfId="19" priority="10" operator="equal">
      <formula>0</formula>
    </cfRule>
  </conditionalFormatting>
  <conditionalFormatting sqref="AY10:AY12 AZ14 AZ10:BC13">
    <cfRule type="cellIs" dxfId="18" priority="9" operator="equal">
      <formula>0</formula>
    </cfRule>
  </conditionalFormatting>
  <conditionalFormatting sqref="AI47:AI49 AJ51 AJ47:AM50">
    <cfRule type="cellIs" dxfId="17" priority="8" operator="equal">
      <formula>0</formula>
    </cfRule>
  </conditionalFormatting>
  <conditionalFormatting sqref="T47:T49 U51 U47:X50">
    <cfRule type="cellIs" dxfId="16" priority="7" operator="equal">
      <formula>0</formula>
    </cfRule>
  </conditionalFormatting>
  <conditionalFormatting sqref="D47:D49 E51 E47:H50">
    <cfRule type="cellIs" dxfId="15" priority="6" operator="equal">
      <formula>0</formula>
    </cfRule>
  </conditionalFormatting>
  <conditionalFormatting sqref="AP10:AQ10">
    <cfRule type="cellIs" dxfId="14" priority="5" operator="equal">
      <formula>0</formula>
    </cfRule>
  </conditionalFormatting>
  <conditionalFormatting sqref="BF10:BG10">
    <cfRule type="cellIs" dxfId="13" priority="4" operator="equal">
      <formula>0</formula>
    </cfRule>
  </conditionalFormatting>
  <conditionalFormatting sqref="AP47:AQ47">
    <cfRule type="cellIs" dxfId="12" priority="3" operator="equal">
      <formula>0</formula>
    </cfRule>
  </conditionalFormatting>
  <conditionalFormatting sqref="AA47:AB47">
    <cfRule type="cellIs" dxfId="11" priority="2" operator="equal">
      <formula>0</formula>
    </cfRule>
  </conditionalFormatting>
  <conditionalFormatting sqref="K47:L47">
    <cfRule type="cellIs" dxfId="10" priority="1" operator="equal">
      <formula>0</formula>
    </cfRule>
  </conditionalFormatting>
  <dataValidations xWindow="242" yWindow="323" count="5">
    <dataValidation type="list" allowBlank="1" showInputMessage="1" showErrorMessage="1" promptTitle="figuras" prompt="utilizar este filtro, para as figuras pares e trios,bem como para as figuras individuais, quando são as mesmas para todos os elementos do par ou trio" sqref="M3 J3 F7 D7 B7 B3 D3 F3 H3" xr:uid="{00000000-0002-0000-0000-000000000000}">
      <formula1>lista</formula1>
    </dataValidation>
    <dataValidation type="list" allowBlank="1" showInputMessage="1" showErrorMessage="1" promptTitle="figuras individuais" prompt="utilizar este filtro somente para as figuras individuais, quando são relalizadas figuras diferentes pelos pares ou trios" sqref="C3:C5 G7:G9 C7:C9 E7:E9 I3:I5 L3:L5 G3:G5 E3:E5 N3:P5" xr:uid="{00000000-0002-0000-0000-000001000000}">
      <formula1>lista</formula1>
    </dataValidation>
    <dataValidation type="list" allowBlank="1" showInputMessage="1" showErrorMessage="1" promptTitle="especialidade" prompt="escolher no filtro a especialidade correspondente " sqref="O13:O15 L13:N13" xr:uid="{00000000-0002-0000-0000-000002000000}">
      <formula1>especialidades</formula1>
    </dataValidation>
    <dataValidation type="list" allowBlank="1" showInputMessage="1" showErrorMessage="1" sqref="AD10 BI10 AD47 N47 AS10 AS47" xr:uid="{00000000-0002-0000-0000-000003000000}">
      <formula1>"Nível"</formula1>
    </dataValidation>
    <dataValidation type="list" allowBlank="1" showInputMessage="1" showErrorMessage="1" sqref="N10" xr:uid="{00000000-0002-0000-0000-000004000000}">
      <formula1>Nível</formula1>
    </dataValidation>
  </dataValidations>
  <printOptions horizontalCentered="1" verticalCentered="1"/>
  <pageMargins left="0" right="0" top="0" bottom="0" header="0.31496062992125984" footer="0.31496062992125984"/>
  <pageSetup paperSize="9" scale="33" orientation="landscape" horizontalDpi="1200" r:id="rId1"/>
  <colBreaks count="1" manualBreakCount="1">
    <brk id="31" min="9" max="79" man="1"/>
  </col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01ED31A7-4CEA-4E3D-B339-B9BAFFFDCFA9}">
            <xm:f>AND(Folha2!$F$4&gt;0,Folha2!$G$4&lt;1)</xm:f>
            <x14:dxf>
              <fill>
                <patternFill>
                  <bgColor rgb="FFFF0000"/>
                </patternFill>
              </fill>
            </x14:dxf>
          </x14:cfRule>
          <xm:sqref>K10:L10</xm:sqref>
        </x14:conditionalFormatting>
        <x14:conditionalFormatting xmlns:xm="http://schemas.microsoft.com/office/excel/2006/main">
          <x14:cfRule type="expression" priority="77" id="{AC185F24-4A3D-4FD0-8CA7-DD4CB7FAE503}">
            <xm:f>AND(Folha2!$F$4&gt;0,Folha2!$H$4&lt;1)</xm:f>
            <x14:dxf>
              <fill>
                <patternFill>
                  <bgColor rgb="FFFF0000"/>
                </patternFill>
              </fill>
            </x14:dxf>
          </x14:cfRule>
          <xm:sqref>K11:L11</xm:sqref>
        </x14:conditionalFormatting>
        <x14:conditionalFormatting xmlns:xm="http://schemas.microsoft.com/office/excel/2006/main">
          <x14:cfRule type="expression" priority="78" id="{7AE04885-1B3D-4223-B23B-266FCF2216AC}">
            <xm:f>AND(Folha2!$F$4&gt;0,Folha2!$I$4&lt;1)</xm:f>
            <x14:dxf>
              <fill>
                <patternFill>
                  <bgColor rgb="FFFF0000"/>
                </patternFill>
              </fill>
            </x14:dxf>
          </x14:cfRule>
          <xm:sqref>L13:N13</xm:sqref>
        </x14:conditionalFormatting>
        <x14:conditionalFormatting xmlns:xm="http://schemas.microsoft.com/office/excel/2006/main">
          <x14:cfRule type="expression" priority="79" id="{4F31FF62-BB60-4AF9-A753-C76997311D2D}">
            <xm:f>AND(Folha2!$F$4&gt;0,Folha2!$J$4&lt;1)</xm:f>
            <x14:dxf>
              <fill>
                <patternFill>
                  <bgColor rgb="FFFF0000"/>
                </patternFill>
              </fill>
            </x14:dxf>
          </x14:cfRule>
          <xm:sqref>K14:N14</xm:sqref>
        </x14:conditionalFormatting>
        <x14:conditionalFormatting xmlns:xm="http://schemas.microsoft.com/office/excel/2006/main">
          <x14:cfRule type="expression" priority="80" id="{05488708-3948-4070-A73E-C10AC16361FE}">
            <xm:f>AND(Folha2!$F$4&gt;0,Folha2!$L$4&lt;1)</xm:f>
            <x14:dxf>
              <fill>
                <patternFill>
                  <bgColor rgb="FFFF0000"/>
                </patternFill>
              </fill>
            </x14:dxf>
          </x14:cfRule>
          <xm:sqref>N10</xm:sqref>
        </x14:conditionalFormatting>
        <x14:conditionalFormatting xmlns:xm="http://schemas.microsoft.com/office/excel/2006/main">
          <x14:cfRule type="expression" priority="81" id="{DFC794B0-F828-408A-B4C9-1DD89C512810}">
            <xm:f>AND(Folha2!$F$4&gt;0,Folha2!$K$4&lt;1)</xm:f>
            <x14:dxf>
              <fill>
                <patternFill>
                  <bgColor rgb="FFFF0000"/>
                </patternFill>
              </fill>
            </x14:dxf>
          </x14:cfRule>
          <xm:sqref>N11:N12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U43"/>
  <sheetViews>
    <sheetView showGridLines="0" topLeftCell="A2" workbookViewId="0">
      <selection activeCell="F6" sqref="F6"/>
    </sheetView>
  </sheetViews>
  <sheetFormatPr defaultRowHeight="14.5" x14ac:dyDescent="0.35"/>
  <cols>
    <col min="1" max="3" width="9.08984375" style="2" customWidth="1"/>
    <col min="4" max="4" width="4.6328125" style="2" customWidth="1"/>
    <col min="5" max="14" width="9.08984375" style="2" customWidth="1"/>
    <col min="15" max="15" width="25.6328125" style="47"/>
    <col min="16" max="21" width="9.08984375" style="2" customWidth="1"/>
  </cols>
  <sheetData>
    <row r="3" spans="2:17" x14ac:dyDescent="0.35">
      <c r="G3" s="2">
        <v>1</v>
      </c>
      <c r="H3" s="2">
        <v>2</v>
      </c>
      <c r="I3" s="2">
        <v>3</v>
      </c>
      <c r="J3" s="2">
        <v>4</v>
      </c>
      <c r="K3" s="2">
        <v>5</v>
      </c>
      <c r="L3" s="2">
        <v>6</v>
      </c>
      <c r="M3" s="2">
        <v>7</v>
      </c>
    </row>
    <row r="4" spans="2:17" x14ac:dyDescent="0.35">
      <c r="F4" s="2">
        <f>COUNTA('carta de competição nível 1 e 2'!E12:H14)</f>
        <v>0</v>
      </c>
      <c r="G4" s="2">
        <f>COUNTA('carta de competição nível 1 e 2'!K10)</f>
        <v>0</v>
      </c>
      <c r="H4" s="2">
        <f>COUNTA('carta de competição nível 1 e 2'!K11)</f>
        <v>0</v>
      </c>
      <c r="I4" s="2">
        <f>COUNTA('carta de competição nível 1 e 2'!L13)</f>
        <v>0</v>
      </c>
      <c r="J4" s="2">
        <f>COUNTA('carta de competição nível 1 e 2'!K14)</f>
        <v>0</v>
      </c>
      <c r="K4" s="2">
        <f>COUNTA('carta de competição nível 1 e 2'!N11)</f>
        <v>0</v>
      </c>
      <c r="L4" s="2">
        <f>COUNTIFS('carta de competição nível 1 e 2'!N10,1)+COUNTIFS('carta de competição nível 1 e 2'!N10,2)</f>
        <v>0</v>
      </c>
      <c r="M4" s="2">
        <f>COUNTA(#REF!)</f>
        <v>1</v>
      </c>
    </row>
    <row r="5" spans="2:17" ht="63.75" customHeight="1" x14ac:dyDescent="0.35">
      <c r="D5" s="272" t="str">
        <f>IF(AND(F4&gt;0,F5&lt;6),"Falta preencher","")</f>
        <v/>
      </c>
      <c r="F5" s="2">
        <f>SUM(G4:L4)</f>
        <v>0</v>
      </c>
      <c r="K5" s="2" t="s">
        <v>99</v>
      </c>
      <c r="O5" s="47" t="s">
        <v>47</v>
      </c>
    </row>
    <row r="6" spans="2:17" x14ac:dyDescent="0.35">
      <c r="D6" s="272"/>
      <c r="K6" s="2" t="s">
        <v>100</v>
      </c>
      <c r="O6" s="47" t="s">
        <v>48</v>
      </c>
    </row>
    <row r="7" spans="2:17" x14ac:dyDescent="0.35">
      <c r="D7" s="272"/>
      <c r="K7" s="2" t="s">
        <v>101</v>
      </c>
      <c r="O7" s="47" t="s">
        <v>7</v>
      </c>
    </row>
    <row r="8" spans="2:17" x14ac:dyDescent="0.35">
      <c r="D8" s="272"/>
      <c r="K8" s="2" t="s">
        <v>102</v>
      </c>
      <c r="O8" s="47" t="s">
        <v>49</v>
      </c>
    </row>
    <row r="9" spans="2:17" x14ac:dyDescent="0.35">
      <c r="K9" s="2">
        <v>0</v>
      </c>
      <c r="O9" s="47" t="s">
        <v>50</v>
      </c>
    </row>
    <row r="10" spans="2:17" x14ac:dyDescent="0.35">
      <c r="K10" s="2">
        <v>0</v>
      </c>
    </row>
    <row r="12" spans="2:17" x14ac:dyDescent="0.35">
      <c r="B12" s="2">
        <v>1</v>
      </c>
    </row>
    <row r="13" spans="2:17" x14ac:dyDescent="0.35">
      <c r="B13" s="2">
        <v>2</v>
      </c>
    </row>
    <row r="16" spans="2:17" x14ac:dyDescent="0.35">
      <c r="B16" s="156">
        <v>1</v>
      </c>
      <c r="C16" s="156"/>
      <c r="D16" s="156">
        <v>2</v>
      </c>
      <c r="E16" s="156"/>
      <c r="F16" s="156">
        <v>3</v>
      </c>
      <c r="G16" s="156"/>
      <c r="H16" s="156">
        <v>4</v>
      </c>
      <c r="I16" s="156"/>
      <c r="J16" s="267">
        <v>5</v>
      </c>
      <c r="K16" s="268"/>
      <c r="L16" s="156">
        <v>6</v>
      </c>
      <c r="M16" s="156"/>
      <c r="Q16" s="97"/>
    </row>
    <row r="17" spans="2:17" x14ac:dyDescent="0.35">
      <c r="B17" s="246"/>
      <c r="C17" s="246"/>
      <c r="D17" s="246"/>
      <c r="E17" s="246"/>
      <c r="F17" s="246"/>
      <c r="G17" s="246"/>
      <c r="H17" s="246"/>
      <c r="I17" s="246"/>
      <c r="J17" s="269"/>
      <c r="K17" s="270"/>
      <c r="L17" s="246"/>
      <c r="M17" s="246"/>
      <c r="Q17" s="88" t="s">
        <v>131</v>
      </c>
    </row>
    <row r="18" spans="2:17" ht="25" x14ac:dyDescent="0.35">
      <c r="B18" s="84" t="str">
        <f>IFERROR(INDEX(Folha1!$B:$B,MATCH('carta de competição nível 1 e 2'!B3,Folha1!$C:$C,0)),"")</f>
        <v/>
      </c>
      <c r="C18" s="84" t="str">
        <f>IFERROR(INDEX(Folha1!$B:$B,MATCH('carta de competição nível 1 e 2'!C4,Folha1!$C:$C,0)),"")</f>
        <v/>
      </c>
      <c r="D18" s="84" t="str">
        <f>IFERROR(INDEX(Folha1!$B:$B,MATCH('carta de competição nível 1 e 2'!D3,Folha1!$C:$C,0)),"")</f>
        <v/>
      </c>
      <c r="E18" s="84" t="str">
        <f>IFERROR(INDEX(Folha1!$B:$B,MATCH('carta de competição nível 1 e 2'!E4,Folha1!$C:$C,0)),"")</f>
        <v/>
      </c>
      <c r="F18" s="84" t="str">
        <f>IFERROR(INDEX(Folha1!$B:$B,MATCH('carta de competição nível 1 e 2'!F3,Folha1!$C:$C,0)),"")</f>
        <v/>
      </c>
      <c r="G18" s="84" t="str">
        <f>IFERROR(INDEX(Folha1!$B:$B,MATCH('carta de competição nível 1 e 2'!G4,Folha1!$C:$C,0)),"")</f>
        <v/>
      </c>
      <c r="H18" s="84" t="str">
        <f>IFERROR(INDEX(Folha1!$B:$B,MATCH('carta de competição nível 1 e 2'!H3,Folha1!$C:$C,0)),"")</f>
        <v/>
      </c>
      <c r="I18" s="84" t="str">
        <f>IFERROR(INDEX(Folha1!$B:$B,MATCH('carta de competição nível 1 e 2'!I4,Folha1!$C:$C,0)),"")</f>
        <v/>
      </c>
      <c r="J18" s="84" t="str">
        <f>IFERROR(INDEX(Folha1!$B:$B,MATCH('carta de competição nível 1 e 2'!J3,Folha1!$C:$C,0)),"")</f>
        <v/>
      </c>
      <c r="K18" s="84" t="str">
        <f>IFERROR(INDEX(Folha1!$B:$B,MATCH('carta de competição nível 1 e 2'!L4,Folha1!$C:$C,0)),"")</f>
        <v/>
      </c>
      <c r="L18" s="84" t="str">
        <f>IFERROR(INDEX(Folha1!$B:$B,MATCH('carta de competição nível 1 e 2'!L3,Folha1!$C:$C,0)),"")</f>
        <v/>
      </c>
      <c r="M18" s="84" t="str">
        <f>IFERROR(INDEX(Folha1!$B:$B,MATCH('carta de competição nível 1 e 2'!M4,Folha1!$C:$C,0)),"")</f>
        <v/>
      </c>
      <c r="Q18" s="88" t="s">
        <v>132</v>
      </c>
    </row>
    <row r="19" spans="2:17" ht="25" x14ac:dyDescent="0.35">
      <c r="B19" s="84" t="str">
        <f>IFERROR(INDEX(Folha1!$B:$B,MATCH('carta de competição nível 1 e 2'!C3,Folha1!$C:$C,0)),"")</f>
        <v/>
      </c>
      <c r="C19" s="84" t="str">
        <f>IFERROR(INDEX(Folha1!$B:$B,MATCH('carta de competição nível 1 e 2'!C5,Folha1!$C:$C,0)),"")</f>
        <v/>
      </c>
      <c r="D19" s="84" t="str">
        <f>IFERROR(INDEX(Folha1!$B:$B,MATCH('carta de competição nível 1 e 2'!E3,Folha1!$C:$C,0)),"")</f>
        <v/>
      </c>
      <c r="E19" s="84" t="str">
        <f>IFERROR(INDEX(Folha1!$B:$B,MATCH('carta de competição nível 1 e 2'!E5,Folha1!$C:$C,0)),"")</f>
        <v/>
      </c>
      <c r="F19" s="84" t="str">
        <f>IFERROR(INDEX(Folha1!$B:$B,MATCH('carta de competição nível 1 e 2'!G3,Folha1!$C:$C,0)),"")</f>
        <v/>
      </c>
      <c r="G19" s="84" t="str">
        <f>IFERROR(INDEX(Folha1!$B:$B,MATCH('carta de competição nível 1 e 2'!G5,Folha1!$C:$C,0)),"")</f>
        <v/>
      </c>
      <c r="H19" s="84" t="str">
        <f>IFERROR(INDEX(Folha1!$B:$B,MATCH('carta de competição nível 1 e 2'!I3,Folha1!$C:$C,0)),"")</f>
        <v/>
      </c>
      <c r="I19" s="84" t="str">
        <f>IFERROR(INDEX(Folha1!$B:$B,MATCH('carta de competição nível 1 e 2'!I5,Folha1!$C:$C,0)),"")</f>
        <v/>
      </c>
      <c r="J19" s="84" t="str">
        <f>IFERROR(INDEX(Folha1!$B:$B,MATCH('carta de competição nível 1 e 2'!L3,Folha1!$C:$C,0)),"")</f>
        <v/>
      </c>
      <c r="K19" s="84" t="str">
        <f>IFERROR(INDEX(Folha1!$B:$B,MATCH('carta de competição nível 1 e 2'!L5,Folha1!$C:$C,0)),"")</f>
        <v/>
      </c>
      <c r="L19" s="84" t="str">
        <f>IFERROR(INDEX(Folha1!$B:$B,MATCH('carta de competição nível 1 e 2'!M3,Folha1!$C:$C,0)),"")</f>
        <v/>
      </c>
      <c r="M19" s="84" t="str">
        <f>IFERROR(INDEX(Folha1!$B:$B,MATCH('carta de competição nível 1 e 2'!M5,Folha1!$C:$C,0)),"")</f>
        <v/>
      </c>
      <c r="Q19" s="88" t="s">
        <v>133</v>
      </c>
    </row>
    <row r="20" spans="2:17" x14ac:dyDescent="0.35">
      <c r="B20" s="266">
        <f>MAX(B18:C19)</f>
        <v>0</v>
      </c>
      <c r="C20" s="266"/>
      <c r="D20" s="266">
        <f>MAX(D18:E19)</f>
        <v>0</v>
      </c>
      <c r="E20" s="266"/>
      <c r="F20" s="266">
        <f t="shared" ref="F20:L20" si="0">MAX(F18:G19)</f>
        <v>0</v>
      </c>
      <c r="G20" s="266"/>
      <c r="H20" s="266">
        <f t="shared" si="0"/>
        <v>0</v>
      </c>
      <c r="I20" s="266"/>
      <c r="J20" s="266">
        <f t="shared" si="0"/>
        <v>0</v>
      </c>
      <c r="K20" s="266"/>
      <c r="L20" s="266">
        <f t="shared" si="0"/>
        <v>0</v>
      </c>
      <c r="M20" s="266"/>
      <c r="Q20" s="88" t="s">
        <v>134</v>
      </c>
    </row>
    <row r="21" spans="2:17" x14ac:dyDescent="0.35">
      <c r="B21" s="156">
        <v>7</v>
      </c>
      <c r="C21" s="156"/>
      <c r="D21" s="156">
        <v>8</v>
      </c>
      <c r="E21" s="156"/>
      <c r="F21" s="156">
        <v>9</v>
      </c>
      <c r="G21" s="156"/>
      <c r="Q21" s="88" t="s">
        <v>135</v>
      </c>
    </row>
    <row r="22" spans="2:17" x14ac:dyDescent="0.35">
      <c r="B22" s="246"/>
      <c r="C22" s="246"/>
      <c r="D22" s="246"/>
      <c r="E22" s="246"/>
      <c r="F22" s="246"/>
      <c r="G22" s="246"/>
      <c r="Q22" s="88" t="s">
        <v>136</v>
      </c>
    </row>
    <row r="23" spans="2:17" ht="25" x14ac:dyDescent="0.35">
      <c r="B23" s="84" t="str">
        <f>IFERROR(INDEX(Folha1!$B:$B,MATCH('carta de competição nível 1 e 2'!B7,Folha1!$C:$C,0)),"")</f>
        <v/>
      </c>
      <c r="C23" s="84" t="str">
        <f>IFERROR(INDEX(Folha1!$B:$B,MATCH('carta de competição nível 1 e 2'!C8,Folha1!$C:$C,0)),"")</f>
        <v/>
      </c>
      <c r="D23" s="84" t="str">
        <f>IFERROR(INDEX(Folha1!$B:$B,MATCH('carta de competição nível 1 e 2'!D7,Folha1!$C:$C,0)),"")</f>
        <v/>
      </c>
      <c r="E23" s="84" t="str">
        <f>IFERROR(INDEX(Folha1!$B:$B,MATCH('carta de competição nível 1 e 2'!E8,Folha1!$C:$C,0)),"")</f>
        <v/>
      </c>
      <c r="F23" s="84" t="str">
        <f>IFERROR(INDEX(Folha1!$B:$B,MATCH('carta de competição nível 1 e 2'!F7,Folha1!$C:$C,0)),"")</f>
        <v/>
      </c>
      <c r="G23" s="84" t="str">
        <f>IFERROR(INDEX(Folha1!$B:$B,MATCH('carta de competição nível 1 e 2'!G8,Folha1!$C:$C,0)),"")</f>
        <v/>
      </c>
      <c r="Q23" s="88" t="s">
        <v>137</v>
      </c>
    </row>
    <row r="24" spans="2:17" ht="25" x14ac:dyDescent="0.35">
      <c r="B24" s="84" t="str">
        <f>IFERROR(INDEX(Folha1!$B:$B,MATCH('carta de competição nível 1 e 2'!C7,Folha1!$C:$C,0)),"")</f>
        <v/>
      </c>
      <c r="C24" s="84" t="str">
        <f>IFERROR(INDEX(Folha1!$B:$B,MATCH('carta de competição nível 1 e 2'!C9,Folha1!$C:$C,0)),"")</f>
        <v/>
      </c>
      <c r="D24" s="84" t="str">
        <f>IFERROR(INDEX(Folha1!$B:$B,MATCH('carta de competição nível 1 e 2'!E7,Folha1!$C:$C,0)),"")</f>
        <v/>
      </c>
      <c r="E24" s="84" t="str">
        <f>IFERROR(INDEX(Folha1!$B:$B,MATCH('carta de competição nível 1 e 2'!E9,Folha1!$C:$C,0)),"")</f>
        <v/>
      </c>
      <c r="F24" s="84" t="str">
        <f>IFERROR(INDEX(Folha1!$B:$B,MATCH('carta de competição nível 1 e 2'!G7,Folha1!$C:$C,0)),"")</f>
        <v/>
      </c>
      <c r="G24" s="84" t="str">
        <f>IFERROR(INDEX(Folha1!$B:$B,MATCH('carta de competição nível 1 e 2'!G9,Folha1!$C:$C,0)),"")</f>
        <v/>
      </c>
      <c r="Q24" s="88" t="s">
        <v>104</v>
      </c>
    </row>
    <row r="25" spans="2:17" x14ac:dyDescent="0.35">
      <c r="B25" s="266">
        <f>MAX(B23:C24)</f>
        <v>0</v>
      </c>
      <c r="C25" s="266"/>
      <c r="D25" s="266">
        <f>MAX(D23:E24)</f>
        <v>0</v>
      </c>
      <c r="E25" s="266"/>
      <c r="F25" s="266">
        <f>MAX(F23:G24)</f>
        <v>0</v>
      </c>
      <c r="G25" s="266"/>
      <c r="Q25" s="88" t="s">
        <v>138</v>
      </c>
    </row>
    <row r="26" spans="2:17" x14ac:dyDescent="0.35">
      <c r="Q26" s="88" t="s">
        <v>139</v>
      </c>
    </row>
    <row r="27" spans="2:17" x14ac:dyDescent="0.35">
      <c r="Q27" s="88" t="s">
        <v>140</v>
      </c>
    </row>
    <row r="28" spans="2:17" x14ac:dyDescent="0.35">
      <c r="Q28" s="88" t="s">
        <v>141</v>
      </c>
    </row>
    <row r="29" spans="2:17" x14ac:dyDescent="0.35">
      <c r="Q29" s="88" t="s">
        <v>142</v>
      </c>
    </row>
    <row r="30" spans="2:17" x14ac:dyDescent="0.35">
      <c r="Q30" s="88">
        <v>0</v>
      </c>
    </row>
    <row r="31" spans="2:17" x14ac:dyDescent="0.35">
      <c r="Q31" s="88">
        <v>0</v>
      </c>
    </row>
    <row r="32" spans="2:17" x14ac:dyDescent="0.35">
      <c r="Q32" s="88">
        <v>0</v>
      </c>
    </row>
    <row r="33" spans="6:17" x14ac:dyDescent="0.35">
      <c r="Q33" s="88">
        <v>0</v>
      </c>
    </row>
    <row r="34" spans="6:17" x14ac:dyDescent="0.35">
      <c r="F34" s="271" t="s">
        <v>38</v>
      </c>
      <c r="G34" s="271"/>
      <c r="H34" s="271"/>
      <c r="I34" s="271" t="s">
        <v>39</v>
      </c>
      <c r="J34" s="271"/>
      <c r="K34" s="271" t="s">
        <v>40</v>
      </c>
      <c r="Q34" s="88">
        <v>0</v>
      </c>
    </row>
    <row r="35" spans="6:17" x14ac:dyDescent="0.35">
      <c r="F35" s="271"/>
      <c r="G35" s="271"/>
      <c r="H35" s="271"/>
      <c r="I35" s="271"/>
      <c r="J35" s="271"/>
      <c r="K35" s="271"/>
      <c r="Q35" s="88">
        <v>0</v>
      </c>
    </row>
    <row r="36" spans="6:17" x14ac:dyDescent="0.35">
      <c r="Q36" s="88">
        <v>0</v>
      </c>
    </row>
    <row r="37" spans="6:17" x14ac:dyDescent="0.35">
      <c r="Q37" s="88">
        <v>0</v>
      </c>
    </row>
    <row r="38" spans="6:17" x14ac:dyDescent="0.35">
      <c r="Q38" s="88">
        <v>0</v>
      </c>
    </row>
    <row r="39" spans="6:17" x14ac:dyDescent="0.35">
      <c r="Q39" s="88">
        <v>0</v>
      </c>
    </row>
    <row r="40" spans="6:17" x14ac:dyDescent="0.35">
      <c r="Q40" s="88">
        <v>0</v>
      </c>
    </row>
    <row r="41" spans="6:17" x14ac:dyDescent="0.35">
      <c r="Q41" s="88">
        <v>0</v>
      </c>
    </row>
    <row r="42" spans="6:17" x14ac:dyDescent="0.35">
      <c r="Q42" s="88">
        <v>0</v>
      </c>
    </row>
    <row r="43" spans="6:17" x14ac:dyDescent="0.35">
      <c r="Q43" s="88">
        <v>0</v>
      </c>
    </row>
  </sheetData>
  <sheetProtection algorithmName="SHA-512" hashValue="e++yj4DV+ZAb+AutOcJiIyS4XZhU/X/b22OtFX1K1w7l3jlIECzToowo4cyz8WXxlOqupL3Ik803f0eQLTBwlA==" saltValue="Fs2RBI4lkVhZOsNztzEq4w==" spinCount="100000" sheet="1" objects="1" scenarios="1" selectLockedCells="1"/>
  <mergeCells count="22">
    <mergeCell ref="F34:H35"/>
    <mergeCell ref="I34:J35"/>
    <mergeCell ref="K34:K35"/>
    <mergeCell ref="D5:D8"/>
    <mergeCell ref="B21:C22"/>
    <mergeCell ref="D21:E22"/>
    <mergeCell ref="F21:G22"/>
    <mergeCell ref="B25:C25"/>
    <mergeCell ref="D25:E25"/>
    <mergeCell ref="F25:G25"/>
    <mergeCell ref="B20:C20"/>
    <mergeCell ref="D20:E20"/>
    <mergeCell ref="F20:G20"/>
    <mergeCell ref="H20:I20"/>
    <mergeCell ref="J20:K20"/>
    <mergeCell ref="L20:M20"/>
    <mergeCell ref="B16:C17"/>
    <mergeCell ref="D16:E17"/>
    <mergeCell ref="F16:G17"/>
    <mergeCell ref="H16:I17"/>
    <mergeCell ref="J16:K17"/>
    <mergeCell ref="L16:M17"/>
  </mergeCells>
  <conditionalFormatting sqref="B16 D16 F16 H16 J16">
    <cfRule type="cellIs" dxfId="3" priority="4" operator="equal">
      <formula>0</formula>
    </cfRule>
  </conditionalFormatting>
  <conditionalFormatting sqref="L16">
    <cfRule type="cellIs" dxfId="2" priority="3" operator="equal">
      <formula>0</formula>
    </cfRule>
  </conditionalFormatting>
  <conditionalFormatting sqref="B21 D21 F21">
    <cfRule type="cellIs" dxfId="1" priority="2" operator="equal">
      <formula>0</formula>
    </cfRule>
  </conditionalFormatting>
  <conditionalFormatting sqref="D5:D8">
    <cfRule type="expression" dxfId="0" priority="1">
      <formula>AND(F4&gt;0,F5&lt;6)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2"/>
  <dimension ref="A1:E197"/>
  <sheetViews>
    <sheetView showGridLines="0" topLeftCell="A65" zoomScale="85" zoomScaleNormal="85" workbookViewId="0">
      <selection activeCell="C66" sqref="C66"/>
    </sheetView>
  </sheetViews>
  <sheetFormatPr defaultColWidth="25.6328125" defaultRowHeight="104.25" customHeight="1" x14ac:dyDescent="0.35"/>
  <cols>
    <col min="1" max="1" width="28.6328125" style="78" customWidth="1"/>
    <col min="2" max="2" width="5.6328125" style="82" customWidth="1"/>
    <col min="3" max="3" width="7.54296875" style="47" customWidth="1"/>
    <col min="4" max="16384" width="25.6328125" style="47"/>
  </cols>
  <sheetData>
    <row r="1" spans="1:5" ht="104.25" customHeight="1" x14ac:dyDescent="0.35">
      <c r="A1" s="78">
        <v>0</v>
      </c>
    </row>
    <row r="2" spans="1:5" ht="146.25" customHeight="1" x14ac:dyDescent="0.35">
      <c r="A2" s="78">
        <v>1</v>
      </c>
      <c r="B2" s="82">
        <v>3</v>
      </c>
      <c r="C2" s="79">
        <v>1</v>
      </c>
    </row>
    <row r="3" spans="1:5" ht="146.25" customHeight="1" x14ac:dyDescent="0.35">
      <c r="A3" s="78">
        <v>2</v>
      </c>
      <c r="B3" s="82">
        <v>3</v>
      </c>
      <c r="C3" s="79">
        <v>2</v>
      </c>
    </row>
    <row r="4" spans="1:5" ht="146.25" customHeight="1" x14ac:dyDescent="0.35">
      <c r="A4" s="78">
        <v>3</v>
      </c>
      <c r="B4" s="82">
        <v>3</v>
      </c>
      <c r="C4" s="79">
        <v>3</v>
      </c>
    </row>
    <row r="5" spans="1:5" ht="146.25" customHeight="1" x14ac:dyDescent="0.35">
      <c r="A5" s="78">
        <v>4</v>
      </c>
      <c r="B5" s="82">
        <v>3</v>
      </c>
      <c r="C5" s="79">
        <v>4</v>
      </c>
    </row>
    <row r="6" spans="1:5" ht="146.25" customHeight="1" x14ac:dyDescent="0.35">
      <c r="A6" s="78">
        <v>5</v>
      </c>
      <c r="B6" s="82">
        <v>3</v>
      </c>
      <c r="C6" s="79">
        <v>5</v>
      </c>
    </row>
    <row r="7" spans="1:5" ht="104.25" customHeight="1" x14ac:dyDescent="0.35">
      <c r="A7" s="78">
        <v>6</v>
      </c>
      <c r="B7" s="82">
        <v>2</v>
      </c>
      <c r="C7" s="79">
        <v>6</v>
      </c>
    </row>
    <row r="8" spans="1:5" ht="104.25" customHeight="1" x14ac:dyDescent="0.35">
      <c r="A8" s="78">
        <v>7</v>
      </c>
      <c r="B8" s="82">
        <v>2</v>
      </c>
      <c r="C8" s="79">
        <v>7</v>
      </c>
    </row>
    <row r="9" spans="1:5" ht="104.25" customHeight="1" x14ac:dyDescent="0.35">
      <c r="A9" s="78">
        <v>8</v>
      </c>
      <c r="C9" s="79">
        <v>8</v>
      </c>
    </row>
    <row r="10" spans="1:5" ht="104.25" customHeight="1" x14ac:dyDescent="0.35">
      <c r="A10" s="78">
        <v>9</v>
      </c>
      <c r="C10" s="79">
        <v>9</v>
      </c>
      <c r="E10" s="47" t="s">
        <v>47</v>
      </c>
    </row>
    <row r="11" spans="1:5" ht="104.25" customHeight="1" x14ac:dyDescent="0.35">
      <c r="A11" s="78">
        <v>10</v>
      </c>
      <c r="B11" s="82">
        <v>2</v>
      </c>
      <c r="C11" s="79">
        <v>10</v>
      </c>
    </row>
    <row r="12" spans="1:5" ht="104.25" customHeight="1" x14ac:dyDescent="0.35">
      <c r="A12" s="78">
        <v>11</v>
      </c>
      <c r="B12" s="82">
        <v>2</v>
      </c>
      <c r="C12" s="79">
        <v>11</v>
      </c>
    </row>
    <row r="13" spans="1:5" ht="104.25" customHeight="1" x14ac:dyDescent="0.35">
      <c r="A13" s="78">
        <v>12</v>
      </c>
      <c r="C13" s="79">
        <v>12</v>
      </c>
    </row>
    <row r="14" spans="1:5" ht="104.25" customHeight="1" x14ac:dyDescent="0.35">
      <c r="A14" s="78">
        <v>13</v>
      </c>
      <c r="C14" s="79">
        <v>13</v>
      </c>
    </row>
    <row r="15" spans="1:5" ht="146.25" customHeight="1" x14ac:dyDescent="0.35">
      <c r="A15" s="78">
        <v>14</v>
      </c>
      <c r="B15" s="82">
        <v>3</v>
      </c>
      <c r="C15" s="79">
        <v>14</v>
      </c>
      <c r="E15" s="47" t="s">
        <v>48</v>
      </c>
    </row>
    <row r="16" spans="1:5" ht="146.25" customHeight="1" x14ac:dyDescent="0.35">
      <c r="A16" s="78">
        <v>15</v>
      </c>
      <c r="B16" s="82">
        <v>3</v>
      </c>
      <c r="C16" s="79">
        <v>15</v>
      </c>
      <c r="E16" s="47" t="s">
        <v>7</v>
      </c>
    </row>
    <row r="17" spans="1:5" ht="146.25" customHeight="1" x14ac:dyDescent="0.35">
      <c r="A17" s="78">
        <v>16</v>
      </c>
      <c r="B17" s="82">
        <v>3</v>
      </c>
      <c r="C17" s="79">
        <v>16</v>
      </c>
      <c r="E17" s="47" t="s">
        <v>49</v>
      </c>
    </row>
    <row r="18" spans="1:5" ht="146.25" customHeight="1" x14ac:dyDescent="0.35">
      <c r="A18" s="78">
        <v>17</v>
      </c>
      <c r="B18" s="82">
        <v>3</v>
      </c>
      <c r="C18" s="79">
        <v>17</v>
      </c>
      <c r="E18" s="47" t="s">
        <v>50</v>
      </c>
    </row>
    <row r="19" spans="1:5" ht="146.25" customHeight="1" x14ac:dyDescent="0.35">
      <c r="A19" s="78">
        <v>18</v>
      </c>
      <c r="B19" s="82">
        <v>3</v>
      </c>
      <c r="C19" s="79">
        <v>18</v>
      </c>
    </row>
    <row r="20" spans="1:5" ht="146.25" customHeight="1" x14ac:dyDescent="0.35">
      <c r="A20" s="78">
        <v>19</v>
      </c>
      <c r="B20" s="82">
        <v>3</v>
      </c>
      <c r="C20" s="79">
        <v>19</v>
      </c>
    </row>
    <row r="21" spans="1:5" ht="146.25" customHeight="1" x14ac:dyDescent="0.35">
      <c r="A21" s="78">
        <v>20</v>
      </c>
      <c r="B21" s="82">
        <v>3</v>
      </c>
      <c r="C21" s="79">
        <v>20</v>
      </c>
    </row>
    <row r="22" spans="1:5" ht="146.25" customHeight="1" x14ac:dyDescent="0.35">
      <c r="A22" s="78">
        <v>21</v>
      </c>
      <c r="B22" s="82">
        <v>3</v>
      </c>
      <c r="C22" s="79">
        <v>21</v>
      </c>
    </row>
    <row r="23" spans="1:5" ht="146.25" customHeight="1" x14ac:dyDescent="0.35">
      <c r="A23" s="78">
        <v>22</v>
      </c>
      <c r="B23" s="82">
        <v>3</v>
      </c>
      <c r="C23" s="79">
        <v>22</v>
      </c>
    </row>
    <row r="24" spans="1:5" ht="146.25" customHeight="1" x14ac:dyDescent="0.35">
      <c r="A24" s="78">
        <v>23</v>
      </c>
      <c r="B24" s="82">
        <v>3</v>
      </c>
      <c r="C24" s="79">
        <v>23</v>
      </c>
    </row>
    <row r="25" spans="1:5" ht="146.25" customHeight="1" x14ac:dyDescent="0.35">
      <c r="A25" s="78">
        <v>24</v>
      </c>
      <c r="B25" s="82">
        <v>3</v>
      </c>
      <c r="C25" s="79">
        <v>24</v>
      </c>
    </row>
    <row r="26" spans="1:5" ht="146.25" customHeight="1" x14ac:dyDescent="0.35">
      <c r="A26" s="78">
        <v>25</v>
      </c>
      <c r="B26" s="82">
        <v>3</v>
      </c>
      <c r="C26" s="79">
        <v>25</v>
      </c>
    </row>
    <row r="27" spans="1:5" ht="146.25" customHeight="1" x14ac:dyDescent="0.35">
      <c r="A27" s="78">
        <v>26</v>
      </c>
      <c r="C27" s="79">
        <v>26</v>
      </c>
    </row>
    <row r="28" spans="1:5" ht="146.25" customHeight="1" x14ac:dyDescent="0.35">
      <c r="A28" s="78">
        <v>27</v>
      </c>
      <c r="C28" s="79">
        <v>27</v>
      </c>
    </row>
    <row r="29" spans="1:5" ht="146.25" customHeight="1" x14ac:dyDescent="0.35">
      <c r="A29" s="78">
        <v>28</v>
      </c>
      <c r="C29" s="79">
        <v>28</v>
      </c>
    </row>
    <row r="30" spans="1:5" ht="146.25" customHeight="1" x14ac:dyDescent="0.35">
      <c r="A30" s="78">
        <v>29</v>
      </c>
      <c r="C30" s="79">
        <v>29</v>
      </c>
    </row>
    <row r="31" spans="1:5" ht="146.25" customHeight="1" x14ac:dyDescent="0.35">
      <c r="A31" s="78">
        <v>30</v>
      </c>
      <c r="C31" s="79">
        <v>30</v>
      </c>
    </row>
    <row r="32" spans="1:5" ht="104.25" customHeight="1" x14ac:dyDescent="0.35">
      <c r="A32" s="78">
        <v>31</v>
      </c>
      <c r="B32" s="82">
        <v>2</v>
      </c>
      <c r="C32" s="79">
        <v>31</v>
      </c>
    </row>
    <row r="33" spans="1:3" ht="104.25" customHeight="1" x14ac:dyDescent="0.35">
      <c r="A33" s="78">
        <v>32</v>
      </c>
      <c r="B33" s="82">
        <v>2</v>
      </c>
      <c r="C33" s="79">
        <v>32</v>
      </c>
    </row>
    <row r="34" spans="1:3" ht="104.25" customHeight="1" x14ac:dyDescent="0.35">
      <c r="A34" s="78">
        <v>33</v>
      </c>
      <c r="B34" s="82">
        <v>2</v>
      </c>
      <c r="C34" s="79">
        <v>33</v>
      </c>
    </row>
    <row r="35" spans="1:3" ht="104.25" customHeight="1" x14ac:dyDescent="0.35">
      <c r="A35" s="78">
        <v>34</v>
      </c>
      <c r="B35" s="82">
        <v>2</v>
      </c>
      <c r="C35" s="79">
        <v>34</v>
      </c>
    </row>
    <row r="36" spans="1:3" ht="104.25" customHeight="1" x14ac:dyDescent="0.35">
      <c r="A36" s="78">
        <v>35</v>
      </c>
      <c r="B36" s="82">
        <v>2</v>
      </c>
      <c r="C36" s="79">
        <v>35</v>
      </c>
    </row>
    <row r="37" spans="1:3" ht="104.25" customHeight="1" x14ac:dyDescent="0.35">
      <c r="A37" s="78">
        <v>36</v>
      </c>
      <c r="B37" s="82">
        <v>2</v>
      </c>
      <c r="C37" s="79">
        <v>36</v>
      </c>
    </row>
    <row r="38" spans="1:3" ht="104.25" customHeight="1" x14ac:dyDescent="0.35">
      <c r="A38" s="78">
        <v>37</v>
      </c>
      <c r="B38" s="82">
        <v>2</v>
      </c>
      <c r="C38" s="79">
        <v>37</v>
      </c>
    </row>
    <row r="39" spans="1:3" ht="104.25" customHeight="1" x14ac:dyDescent="0.35">
      <c r="A39" s="78">
        <v>38</v>
      </c>
      <c r="B39" s="82">
        <v>2</v>
      </c>
      <c r="C39" s="79">
        <v>38</v>
      </c>
    </row>
    <row r="40" spans="1:3" ht="104.25" customHeight="1" x14ac:dyDescent="0.35">
      <c r="A40" s="78">
        <v>39</v>
      </c>
      <c r="C40" s="79">
        <v>39</v>
      </c>
    </row>
    <row r="41" spans="1:3" ht="104.25" customHeight="1" x14ac:dyDescent="0.35">
      <c r="A41" s="78">
        <v>40</v>
      </c>
      <c r="C41" s="79">
        <v>40</v>
      </c>
    </row>
    <row r="42" spans="1:3" ht="104.25" customHeight="1" x14ac:dyDescent="0.35">
      <c r="A42" s="78">
        <v>41</v>
      </c>
      <c r="C42" s="79">
        <v>41</v>
      </c>
    </row>
    <row r="43" spans="1:3" ht="104.25" customHeight="1" x14ac:dyDescent="0.35">
      <c r="A43" s="78">
        <v>42</v>
      </c>
      <c r="C43" s="79">
        <v>42</v>
      </c>
    </row>
    <row r="44" spans="1:3" ht="104.25" customHeight="1" x14ac:dyDescent="0.35">
      <c r="A44" s="78">
        <v>43</v>
      </c>
      <c r="C44" s="79">
        <v>43</v>
      </c>
    </row>
    <row r="45" spans="1:3" ht="104.25" customHeight="1" x14ac:dyDescent="0.35">
      <c r="A45" s="78">
        <v>44</v>
      </c>
      <c r="C45" s="79">
        <v>44</v>
      </c>
    </row>
    <row r="46" spans="1:3" ht="104.25" customHeight="1" x14ac:dyDescent="0.35">
      <c r="A46" s="78">
        <v>45</v>
      </c>
      <c r="C46" s="79">
        <v>45</v>
      </c>
    </row>
    <row r="47" spans="1:3" ht="104.25" customHeight="1" x14ac:dyDescent="0.35">
      <c r="A47" s="78">
        <v>46</v>
      </c>
      <c r="C47" s="79">
        <v>46</v>
      </c>
    </row>
    <row r="48" spans="1:3" ht="146.25" customHeight="1" x14ac:dyDescent="0.35">
      <c r="A48" s="78">
        <v>47</v>
      </c>
      <c r="B48" s="82">
        <v>3</v>
      </c>
      <c r="C48" s="79">
        <v>47</v>
      </c>
    </row>
    <row r="49" spans="1:3" ht="146.25" customHeight="1" x14ac:dyDescent="0.35">
      <c r="A49" s="78">
        <v>48</v>
      </c>
      <c r="B49" s="82">
        <v>3</v>
      </c>
      <c r="C49" s="79">
        <v>48</v>
      </c>
    </row>
    <row r="50" spans="1:3" ht="146.25" customHeight="1" x14ac:dyDescent="0.35">
      <c r="A50" s="78">
        <v>49</v>
      </c>
      <c r="B50" s="82">
        <v>3</v>
      </c>
      <c r="C50" s="79">
        <v>49</v>
      </c>
    </row>
    <row r="51" spans="1:3" ht="146.25" customHeight="1" x14ac:dyDescent="0.35">
      <c r="A51" s="78">
        <v>50</v>
      </c>
      <c r="B51" s="82">
        <v>3</v>
      </c>
      <c r="C51" s="79">
        <v>50</v>
      </c>
    </row>
    <row r="52" spans="1:3" ht="146.25" customHeight="1" x14ac:dyDescent="0.35">
      <c r="A52" s="78">
        <v>51</v>
      </c>
      <c r="B52" s="82">
        <v>3</v>
      </c>
      <c r="C52" s="79">
        <v>51</v>
      </c>
    </row>
    <row r="53" spans="1:3" ht="146.25" customHeight="1" x14ac:dyDescent="0.35">
      <c r="A53" s="78">
        <v>52</v>
      </c>
      <c r="B53" s="82">
        <v>3</v>
      </c>
      <c r="C53" s="79">
        <v>52</v>
      </c>
    </row>
    <row r="54" spans="1:3" ht="146.25" customHeight="1" x14ac:dyDescent="0.35">
      <c r="A54" s="78">
        <v>53</v>
      </c>
      <c r="B54" s="82">
        <v>3</v>
      </c>
      <c r="C54" s="79">
        <v>53</v>
      </c>
    </row>
    <row r="55" spans="1:3" ht="146.25" customHeight="1" x14ac:dyDescent="0.35">
      <c r="A55" s="78">
        <v>54</v>
      </c>
      <c r="B55" s="82">
        <v>3</v>
      </c>
      <c r="C55" s="79">
        <v>54</v>
      </c>
    </row>
    <row r="56" spans="1:3" ht="146.25" customHeight="1" x14ac:dyDescent="0.35">
      <c r="A56" s="78">
        <v>55</v>
      </c>
      <c r="B56" s="82">
        <v>3</v>
      </c>
      <c r="C56" s="79">
        <v>55</v>
      </c>
    </row>
    <row r="57" spans="1:3" ht="146.25" customHeight="1" x14ac:dyDescent="0.35">
      <c r="A57" s="78">
        <v>56</v>
      </c>
      <c r="B57" s="82">
        <v>3</v>
      </c>
      <c r="C57" s="79">
        <v>56</v>
      </c>
    </row>
    <row r="58" spans="1:3" ht="146.25" customHeight="1" x14ac:dyDescent="0.35">
      <c r="A58" s="78">
        <v>57</v>
      </c>
      <c r="B58" s="82">
        <v>3</v>
      </c>
      <c r="C58" s="79">
        <v>57</v>
      </c>
    </row>
    <row r="59" spans="1:3" ht="146.25" customHeight="1" x14ac:dyDescent="0.35">
      <c r="A59" s="78">
        <v>58</v>
      </c>
      <c r="B59" s="82">
        <v>3</v>
      </c>
      <c r="C59" s="79">
        <v>58</v>
      </c>
    </row>
    <row r="60" spans="1:3" ht="146.25" customHeight="1" x14ac:dyDescent="0.35">
      <c r="A60" s="78">
        <v>59</v>
      </c>
      <c r="B60" s="82">
        <v>3</v>
      </c>
      <c r="C60" s="79">
        <v>59</v>
      </c>
    </row>
    <row r="61" spans="1:3" ht="146.25" customHeight="1" x14ac:dyDescent="0.35">
      <c r="A61" s="78">
        <v>60</v>
      </c>
      <c r="B61" s="82">
        <v>3</v>
      </c>
      <c r="C61" s="79">
        <v>60</v>
      </c>
    </row>
    <row r="62" spans="1:3" ht="146.25" customHeight="1" x14ac:dyDescent="0.35">
      <c r="A62" s="78">
        <v>61</v>
      </c>
      <c r="B62" s="82">
        <v>3</v>
      </c>
      <c r="C62" s="79">
        <v>61</v>
      </c>
    </row>
    <row r="63" spans="1:3" ht="146.25" customHeight="1" x14ac:dyDescent="0.35">
      <c r="A63" s="78">
        <v>62</v>
      </c>
      <c r="B63" s="82">
        <v>3</v>
      </c>
      <c r="C63" s="79">
        <v>62</v>
      </c>
    </row>
    <row r="64" spans="1:3" ht="146.25" customHeight="1" x14ac:dyDescent="0.35">
      <c r="A64" s="78">
        <v>63</v>
      </c>
      <c r="B64" s="82">
        <v>3</v>
      </c>
      <c r="C64" s="79">
        <v>63</v>
      </c>
    </row>
    <row r="65" spans="1:3" ht="146.25" customHeight="1" x14ac:dyDescent="0.35">
      <c r="A65" s="78">
        <v>64</v>
      </c>
      <c r="B65" s="82">
        <v>3</v>
      </c>
      <c r="C65" s="79">
        <v>64</v>
      </c>
    </row>
    <row r="66" spans="1:3" ht="146.25" customHeight="1" x14ac:dyDescent="0.35">
      <c r="A66" s="78">
        <v>65</v>
      </c>
      <c r="B66" s="82">
        <v>3</v>
      </c>
      <c r="C66" s="79">
        <v>65</v>
      </c>
    </row>
    <row r="67" spans="1:3" ht="104.25" customHeight="1" x14ac:dyDescent="0.35">
      <c r="C67" s="79"/>
    </row>
    <row r="68" spans="1:3" ht="104.25" customHeight="1" x14ac:dyDescent="0.35">
      <c r="C68" s="79"/>
    </row>
    <row r="69" spans="1:3" ht="104.25" customHeight="1" x14ac:dyDescent="0.35">
      <c r="C69" s="79"/>
    </row>
    <row r="70" spans="1:3" ht="104.25" customHeight="1" x14ac:dyDescent="0.35">
      <c r="C70" s="79"/>
    </row>
    <row r="71" spans="1:3" ht="104.25" customHeight="1" x14ac:dyDescent="0.35">
      <c r="C71" s="79"/>
    </row>
    <row r="72" spans="1:3" ht="104.25" customHeight="1" x14ac:dyDescent="0.35">
      <c r="C72" s="79"/>
    </row>
    <row r="73" spans="1:3" ht="104.25" customHeight="1" x14ac:dyDescent="0.35">
      <c r="C73" s="79"/>
    </row>
    <row r="74" spans="1:3" ht="104.25" customHeight="1" x14ac:dyDescent="0.35">
      <c r="C74" s="79"/>
    </row>
    <row r="75" spans="1:3" ht="104.25" customHeight="1" x14ac:dyDescent="0.35">
      <c r="C75" s="79"/>
    </row>
    <row r="76" spans="1:3" ht="104.25" customHeight="1" x14ac:dyDescent="0.35">
      <c r="C76" s="79"/>
    </row>
    <row r="77" spans="1:3" ht="104.25" customHeight="1" x14ac:dyDescent="0.35">
      <c r="C77" s="79"/>
    </row>
    <row r="78" spans="1:3" ht="104.25" customHeight="1" x14ac:dyDescent="0.35">
      <c r="C78" s="79"/>
    </row>
    <row r="79" spans="1:3" ht="104.25" customHeight="1" x14ac:dyDescent="0.35">
      <c r="C79" s="79"/>
    </row>
    <row r="80" spans="1:3" ht="104.25" customHeight="1" x14ac:dyDescent="0.35">
      <c r="C80" s="79"/>
    </row>
    <row r="81" spans="1:3" ht="104.25" customHeight="1" x14ac:dyDescent="0.35">
      <c r="C81" s="79"/>
    </row>
    <row r="82" spans="1:3" ht="104.25" customHeight="1" x14ac:dyDescent="0.35">
      <c r="C82" s="79"/>
    </row>
    <row r="83" spans="1:3" ht="104.25" customHeight="1" x14ac:dyDescent="0.35">
      <c r="A83" s="78">
        <v>82</v>
      </c>
      <c r="C83" s="79"/>
    </row>
    <row r="84" spans="1:3" ht="104.25" customHeight="1" x14ac:dyDescent="0.35">
      <c r="A84" s="78">
        <v>87</v>
      </c>
      <c r="C84" s="80"/>
    </row>
    <row r="85" spans="1:3" ht="104.25" customHeight="1" x14ac:dyDescent="0.35">
      <c r="A85" s="78">
        <v>88</v>
      </c>
      <c r="C85" s="80"/>
    </row>
    <row r="86" spans="1:3" ht="104.25" customHeight="1" x14ac:dyDescent="0.35">
      <c r="A86" s="78">
        <v>89</v>
      </c>
      <c r="C86" s="80"/>
    </row>
    <row r="87" spans="1:3" ht="104.25" customHeight="1" x14ac:dyDescent="0.35">
      <c r="C87" s="80"/>
    </row>
    <row r="88" spans="1:3" ht="104.25" customHeight="1" x14ac:dyDescent="0.35">
      <c r="C88" s="80"/>
    </row>
    <row r="89" spans="1:3" ht="104.25" customHeight="1" x14ac:dyDescent="0.35">
      <c r="C89" s="80"/>
    </row>
    <row r="90" spans="1:3" ht="104.25" customHeight="1" x14ac:dyDescent="0.35">
      <c r="C90" s="80"/>
    </row>
    <row r="91" spans="1:3" ht="104.25" customHeight="1" x14ac:dyDescent="0.35">
      <c r="C91" s="80"/>
    </row>
    <row r="92" spans="1:3" ht="104.25" customHeight="1" x14ac:dyDescent="0.35">
      <c r="C92" s="80"/>
    </row>
    <row r="93" spans="1:3" ht="104.25" customHeight="1" x14ac:dyDescent="0.35">
      <c r="C93" s="80"/>
    </row>
    <row r="94" spans="1:3" ht="104.25" customHeight="1" x14ac:dyDescent="0.35">
      <c r="C94" s="80"/>
    </row>
    <row r="95" spans="1:3" ht="104.25" customHeight="1" x14ac:dyDescent="0.35">
      <c r="C95" s="80"/>
    </row>
    <row r="96" spans="1:3" ht="104.25" customHeight="1" x14ac:dyDescent="0.35">
      <c r="C96" s="80"/>
    </row>
    <row r="97" spans="3:3" ht="104.25" customHeight="1" x14ac:dyDescent="0.35">
      <c r="C97" s="80"/>
    </row>
    <row r="98" spans="3:3" ht="104.25" customHeight="1" x14ac:dyDescent="0.35">
      <c r="C98" s="80"/>
    </row>
    <row r="99" spans="3:3" ht="104.25" customHeight="1" x14ac:dyDescent="0.35">
      <c r="C99" s="80"/>
    </row>
    <row r="100" spans="3:3" ht="104.25" customHeight="1" x14ac:dyDescent="0.35">
      <c r="C100" s="80"/>
    </row>
    <row r="101" spans="3:3" ht="104.25" customHeight="1" x14ac:dyDescent="0.35">
      <c r="C101" s="80"/>
    </row>
    <row r="102" spans="3:3" ht="104.25" customHeight="1" x14ac:dyDescent="0.35">
      <c r="C102" s="80"/>
    </row>
    <row r="103" spans="3:3" ht="104.25" customHeight="1" x14ac:dyDescent="0.35">
      <c r="C103" s="80"/>
    </row>
    <row r="104" spans="3:3" ht="104.25" customHeight="1" x14ac:dyDescent="0.35">
      <c r="C104" s="80"/>
    </row>
    <row r="105" spans="3:3" ht="104.25" customHeight="1" x14ac:dyDescent="0.35">
      <c r="C105" s="80"/>
    </row>
    <row r="106" spans="3:3" ht="104.25" customHeight="1" x14ac:dyDescent="0.35">
      <c r="C106" s="80"/>
    </row>
    <row r="107" spans="3:3" ht="104.25" customHeight="1" x14ac:dyDescent="0.35">
      <c r="C107" s="80"/>
    </row>
    <row r="108" spans="3:3" ht="104.25" customHeight="1" x14ac:dyDescent="0.35">
      <c r="C108" s="80"/>
    </row>
    <row r="109" spans="3:3" ht="104.25" customHeight="1" x14ac:dyDescent="0.35">
      <c r="C109" s="80"/>
    </row>
    <row r="110" spans="3:3" ht="104.25" customHeight="1" x14ac:dyDescent="0.35">
      <c r="C110" s="80"/>
    </row>
    <row r="111" spans="3:3" ht="104.25" customHeight="1" x14ac:dyDescent="0.35">
      <c r="C111" s="80"/>
    </row>
    <row r="112" spans="3:3" ht="104.25" customHeight="1" x14ac:dyDescent="0.35">
      <c r="C112" s="80"/>
    </row>
    <row r="113" spans="3:3" ht="104.25" customHeight="1" x14ac:dyDescent="0.35">
      <c r="C113" s="80"/>
    </row>
    <row r="114" spans="3:3" ht="104.25" customHeight="1" x14ac:dyDescent="0.35">
      <c r="C114" s="80"/>
    </row>
    <row r="115" spans="3:3" ht="104.25" customHeight="1" x14ac:dyDescent="0.35">
      <c r="C115" s="80"/>
    </row>
    <row r="116" spans="3:3" ht="104.25" customHeight="1" x14ac:dyDescent="0.35">
      <c r="C116" s="80"/>
    </row>
    <row r="117" spans="3:3" ht="104.25" customHeight="1" x14ac:dyDescent="0.35">
      <c r="C117" s="80"/>
    </row>
    <row r="118" spans="3:3" ht="104.25" customHeight="1" x14ac:dyDescent="0.35">
      <c r="C118" s="80"/>
    </row>
    <row r="119" spans="3:3" ht="104.25" customHeight="1" x14ac:dyDescent="0.35">
      <c r="C119" s="80"/>
    </row>
    <row r="120" spans="3:3" ht="104.25" customHeight="1" x14ac:dyDescent="0.35">
      <c r="C120" s="80"/>
    </row>
    <row r="121" spans="3:3" ht="104.25" customHeight="1" x14ac:dyDescent="0.35">
      <c r="C121" s="80"/>
    </row>
    <row r="122" spans="3:3" ht="104.25" customHeight="1" x14ac:dyDescent="0.35">
      <c r="C122" s="80"/>
    </row>
    <row r="123" spans="3:3" ht="104.25" customHeight="1" x14ac:dyDescent="0.35">
      <c r="C123" s="80"/>
    </row>
    <row r="124" spans="3:3" ht="104.25" customHeight="1" x14ac:dyDescent="0.35">
      <c r="C124" s="80"/>
    </row>
    <row r="125" spans="3:3" ht="104.25" customHeight="1" x14ac:dyDescent="0.35">
      <c r="C125" s="80"/>
    </row>
    <row r="126" spans="3:3" ht="104.25" customHeight="1" x14ac:dyDescent="0.35">
      <c r="C126" s="80"/>
    </row>
    <row r="127" spans="3:3" ht="104.25" customHeight="1" x14ac:dyDescent="0.35">
      <c r="C127" s="80"/>
    </row>
    <row r="128" spans="3:3" ht="104.25" customHeight="1" x14ac:dyDescent="0.35">
      <c r="C128" s="80"/>
    </row>
    <row r="129" spans="3:3" ht="104.25" customHeight="1" x14ac:dyDescent="0.35">
      <c r="C129" s="80"/>
    </row>
    <row r="130" spans="3:3" ht="104.25" customHeight="1" x14ac:dyDescent="0.35">
      <c r="C130" s="80"/>
    </row>
    <row r="131" spans="3:3" ht="104.25" customHeight="1" x14ac:dyDescent="0.35">
      <c r="C131" s="80"/>
    </row>
    <row r="132" spans="3:3" ht="104.25" customHeight="1" x14ac:dyDescent="0.35">
      <c r="C132" s="80"/>
    </row>
    <row r="133" spans="3:3" ht="104.25" customHeight="1" x14ac:dyDescent="0.35">
      <c r="C133" s="80"/>
    </row>
    <row r="134" spans="3:3" ht="104.25" customHeight="1" x14ac:dyDescent="0.35">
      <c r="C134" s="80"/>
    </row>
    <row r="135" spans="3:3" ht="104.25" customHeight="1" x14ac:dyDescent="0.35">
      <c r="C135" s="80"/>
    </row>
    <row r="136" spans="3:3" ht="104.25" customHeight="1" x14ac:dyDescent="0.35">
      <c r="C136" s="80"/>
    </row>
    <row r="137" spans="3:3" ht="104.25" customHeight="1" x14ac:dyDescent="0.35">
      <c r="C137" s="80"/>
    </row>
    <row r="138" spans="3:3" ht="104.25" customHeight="1" x14ac:dyDescent="0.35">
      <c r="C138" s="80"/>
    </row>
    <row r="139" spans="3:3" ht="104.25" customHeight="1" x14ac:dyDescent="0.35">
      <c r="C139" s="80"/>
    </row>
    <row r="140" spans="3:3" ht="104.25" customHeight="1" x14ac:dyDescent="0.35">
      <c r="C140" s="80"/>
    </row>
    <row r="141" spans="3:3" ht="104.25" customHeight="1" x14ac:dyDescent="0.35">
      <c r="C141" s="80"/>
    </row>
    <row r="142" spans="3:3" ht="104.25" customHeight="1" x14ac:dyDescent="0.35">
      <c r="C142" s="80"/>
    </row>
    <row r="143" spans="3:3" ht="104.25" customHeight="1" x14ac:dyDescent="0.35">
      <c r="C143" s="80"/>
    </row>
    <row r="144" spans="3:3" ht="104.25" customHeight="1" x14ac:dyDescent="0.35">
      <c r="C144" s="80"/>
    </row>
    <row r="145" spans="3:3" ht="104.25" customHeight="1" x14ac:dyDescent="0.35">
      <c r="C145" s="80"/>
    </row>
    <row r="146" spans="3:3" ht="104.25" customHeight="1" x14ac:dyDescent="0.35">
      <c r="C146" s="80"/>
    </row>
    <row r="147" spans="3:3" ht="104.25" customHeight="1" x14ac:dyDescent="0.35">
      <c r="C147" s="80"/>
    </row>
    <row r="148" spans="3:3" ht="104.25" customHeight="1" x14ac:dyDescent="0.35">
      <c r="C148" s="80"/>
    </row>
    <row r="149" spans="3:3" ht="104.25" customHeight="1" x14ac:dyDescent="0.35">
      <c r="C149" s="80"/>
    </row>
    <row r="150" spans="3:3" ht="104.25" customHeight="1" x14ac:dyDescent="0.35">
      <c r="C150" s="80"/>
    </row>
    <row r="151" spans="3:3" ht="104.25" customHeight="1" x14ac:dyDescent="0.35">
      <c r="C151" s="80"/>
    </row>
    <row r="152" spans="3:3" ht="104.25" customHeight="1" x14ac:dyDescent="0.35">
      <c r="C152" s="80"/>
    </row>
    <row r="153" spans="3:3" ht="104.25" customHeight="1" x14ac:dyDescent="0.35">
      <c r="C153" s="80"/>
    </row>
    <row r="154" spans="3:3" ht="104.25" customHeight="1" x14ac:dyDescent="0.35">
      <c r="C154" s="80"/>
    </row>
    <row r="155" spans="3:3" ht="104.25" customHeight="1" x14ac:dyDescent="0.35">
      <c r="C155" s="80"/>
    </row>
    <row r="156" spans="3:3" ht="104.25" customHeight="1" x14ac:dyDescent="0.35">
      <c r="C156" s="80"/>
    </row>
    <row r="157" spans="3:3" ht="104.25" customHeight="1" x14ac:dyDescent="0.35">
      <c r="C157" s="80"/>
    </row>
    <row r="158" spans="3:3" ht="104.25" customHeight="1" x14ac:dyDescent="0.35">
      <c r="C158" s="80"/>
    </row>
    <row r="159" spans="3:3" ht="104.25" customHeight="1" x14ac:dyDescent="0.35">
      <c r="C159" s="80"/>
    </row>
    <row r="160" spans="3:3" ht="104.25" customHeight="1" x14ac:dyDescent="0.35">
      <c r="C160" s="80"/>
    </row>
    <row r="161" spans="3:3" ht="104.25" customHeight="1" x14ac:dyDescent="0.35">
      <c r="C161" s="80"/>
    </row>
    <row r="162" spans="3:3" ht="104.25" customHeight="1" x14ac:dyDescent="0.35">
      <c r="C162" s="80"/>
    </row>
    <row r="163" spans="3:3" ht="104.25" customHeight="1" x14ac:dyDescent="0.35">
      <c r="C163" s="80"/>
    </row>
    <row r="164" spans="3:3" ht="104.25" customHeight="1" x14ac:dyDescent="0.35">
      <c r="C164" s="80"/>
    </row>
    <row r="165" spans="3:3" ht="104.25" customHeight="1" x14ac:dyDescent="0.35">
      <c r="C165" s="80"/>
    </row>
    <row r="166" spans="3:3" ht="104.25" customHeight="1" x14ac:dyDescent="0.35">
      <c r="C166" s="80"/>
    </row>
    <row r="167" spans="3:3" ht="104.25" customHeight="1" x14ac:dyDescent="0.35">
      <c r="C167" s="80"/>
    </row>
    <row r="168" spans="3:3" ht="104.25" customHeight="1" x14ac:dyDescent="0.35">
      <c r="C168" s="80"/>
    </row>
    <row r="169" spans="3:3" ht="104.25" customHeight="1" x14ac:dyDescent="0.35">
      <c r="C169" s="80"/>
    </row>
    <row r="170" spans="3:3" ht="104.25" customHeight="1" x14ac:dyDescent="0.35">
      <c r="C170" s="80"/>
    </row>
    <row r="171" spans="3:3" ht="104.25" customHeight="1" x14ac:dyDescent="0.35">
      <c r="C171" s="80"/>
    </row>
    <row r="172" spans="3:3" ht="104.25" customHeight="1" x14ac:dyDescent="0.35">
      <c r="C172" s="80"/>
    </row>
    <row r="173" spans="3:3" ht="104.25" customHeight="1" x14ac:dyDescent="0.35">
      <c r="C173" s="80"/>
    </row>
    <row r="174" spans="3:3" ht="104.25" customHeight="1" x14ac:dyDescent="0.35">
      <c r="C174" s="80"/>
    </row>
    <row r="175" spans="3:3" ht="104.25" customHeight="1" x14ac:dyDescent="0.35">
      <c r="C175" s="80"/>
    </row>
    <row r="176" spans="3:3" ht="104.25" customHeight="1" x14ac:dyDescent="0.35">
      <c r="C176" s="80"/>
    </row>
    <row r="177" spans="3:3" ht="104.25" customHeight="1" x14ac:dyDescent="0.35">
      <c r="C177" s="80"/>
    </row>
    <row r="178" spans="3:3" ht="104.25" customHeight="1" x14ac:dyDescent="0.35">
      <c r="C178" s="80"/>
    </row>
    <row r="179" spans="3:3" ht="104.25" customHeight="1" x14ac:dyDescent="0.35">
      <c r="C179" s="80"/>
    </row>
    <row r="180" spans="3:3" ht="104.25" customHeight="1" x14ac:dyDescent="0.35">
      <c r="C180" s="80"/>
    </row>
    <row r="181" spans="3:3" ht="104.25" customHeight="1" x14ac:dyDescent="0.35">
      <c r="C181" s="80"/>
    </row>
    <row r="182" spans="3:3" ht="104.25" customHeight="1" x14ac:dyDescent="0.35">
      <c r="C182" s="80"/>
    </row>
    <row r="183" spans="3:3" ht="104.25" customHeight="1" x14ac:dyDescent="0.35">
      <c r="C183" s="80"/>
    </row>
    <row r="184" spans="3:3" ht="104.25" customHeight="1" x14ac:dyDescent="0.35">
      <c r="C184" s="80"/>
    </row>
    <row r="185" spans="3:3" ht="104.25" customHeight="1" x14ac:dyDescent="0.35">
      <c r="C185" s="80"/>
    </row>
    <row r="186" spans="3:3" ht="104.25" customHeight="1" x14ac:dyDescent="0.35">
      <c r="C186" s="80"/>
    </row>
    <row r="187" spans="3:3" ht="104.25" customHeight="1" x14ac:dyDescent="0.35">
      <c r="C187" s="80"/>
    </row>
    <row r="188" spans="3:3" ht="104.25" customHeight="1" x14ac:dyDescent="0.35">
      <c r="C188" s="80"/>
    </row>
    <row r="189" spans="3:3" ht="104.25" customHeight="1" x14ac:dyDescent="0.35">
      <c r="C189" s="80"/>
    </row>
    <row r="190" spans="3:3" ht="104.25" customHeight="1" x14ac:dyDescent="0.35">
      <c r="C190" s="80"/>
    </row>
    <row r="191" spans="3:3" ht="104.25" customHeight="1" x14ac:dyDescent="0.35">
      <c r="C191" s="80"/>
    </row>
    <row r="192" spans="3:3" ht="104.25" customHeight="1" x14ac:dyDescent="0.35">
      <c r="C192" s="80"/>
    </row>
    <row r="193" spans="3:3" ht="104.25" customHeight="1" x14ac:dyDescent="0.35">
      <c r="C193" s="80"/>
    </row>
    <row r="194" spans="3:3" ht="104.25" customHeight="1" x14ac:dyDescent="0.35">
      <c r="C194" s="80"/>
    </row>
    <row r="195" spans="3:3" ht="104.25" customHeight="1" x14ac:dyDescent="0.35">
      <c r="C195" s="80"/>
    </row>
    <row r="196" spans="3:3" ht="104.25" customHeight="1" x14ac:dyDescent="0.35">
      <c r="C196" s="80"/>
    </row>
    <row r="197" spans="3:3" ht="104.25" customHeight="1" x14ac:dyDescent="0.35">
      <c r="C197" s="80"/>
    </row>
  </sheetData>
  <sheetProtection algorithmName="SHA-512" hashValue="cj64Uo0dZtTDpJzXaPkngi5QQBQ+rgo4E71abo3WK78PisC7bNnKI6rWTyMQbHTSZxZw/Kuz0F50mXt43nUfAw==" saltValue="tC44moI7vtLcj8XoqxcRZA==" spinCount="100000" sheet="1" objects="1" scenarios="1" selectLockedCells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2060" r:id="rId4">
          <objectPr defaultSize="0" autoPict="0" r:id="rId5">
            <anchor moveWithCells="1" sizeWithCells="1">
              <from>
                <xdr:col>0</xdr:col>
                <xdr:colOff>0</xdr:colOff>
                <xdr:row>29</xdr:row>
                <xdr:rowOff>450850</xdr:rowOff>
              </from>
              <to>
                <xdr:col>1</xdr:col>
                <xdr:colOff>6350</xdr:colOff>
                <xdr:row>29</xdr:row>
                <xdr:rowOff>1295400</xdr:rowOff>
              </to>
            </anchor>
          </objectPr>
        </oleObject>
      </mc:Choice>
      <mc:Fallback>
        <oleObject progId="CorelDraw.Graphic.16" shapeId="2060" r:id="rId4"/>
      </mc:Fallback>
    </mc:AlternateContent>
    <mc:AlternateContent xmlns:mc="http://schemas.openxmlformats.org/markup-compatibility/2006">
      <mc:Choice Requires="x14">
        <oleObject progId="CorelDraw.Graphic.16" shapeId="2061" r:id="rId6">
          <objectPr defaultSize="0" autoPict="0" r:id="rId7">
            <anchor moveWithCells="1" sizeWithCells="1">
              <from>
                <xdr:col>0</xdr:col>
                <xdr:colOff>0</xdr:colOff>
                <xdr:row>30</xdr:row>
                <xdr:rowOff>381000</xdr:rowOff>
              </from>
              <to>
                <xdr:col>1</xdr:col>
                <xdr:colOff>0</xdr:colOff>
                <xdr:row>30</xdr:row>
                <xdr:rowOff>1333500</xdr:rowOff>
              </to>
            </anchor>
          </objectPr>
        </oleObject>
      </mc:Choice>
      <mc:Fallback>
        <oleObject progId="CorelDraw.Graphic.16" shapeId="2061" r:id="rId6"/>
      </mc:Fallback>
    </mc:AlternateContent>
    <mc:AlternateContent xmlns:mc="http://schemas.openxmlformats.org/markup-compatibility/2006">
      <mc:Choice Requires="x14">
        <oleObject progId="CorelDraw.Graphic.16" shapeId="2063" r:id="rId8">
          <objectPr defaultSize="0" autoPict="0" r:id="rId9">
            <anchor moveWithCells="1" sizeWithCells="1">
              <from>
                <xdr:col>0</xdr:col>
                <xdr:colOff>0</xdr:colOff>
                <xdr:row>31</xdr:row>
                <xdr:rowOff>266700</xdr:rowOff>
              </from>
              <to>
                <xdr:col>0</xdr:col>
                <xdr:colOff>692150</xdr:colOff>
                <xdr:row>31</xdr:row>
                <xdr:rowOff>1022350</xdr:rowOff>
              </to>
            </anchor>
          </objectPr>
        </oleObject>
      </mc:Choice>
      <mc:Fallback>
        <oleObject progId="CorelDraw.Graphic.16" shapeId="2063" r:id="rId8"/>
      </mc:Fallback>
    </mc:AlternateContent>
    <mc:AlternateContent xmlns:mc="http://schemas.openxmlformats.org/markup-compatibility/2006">
      <mc:Choice Requires="x14">
        <oleObject progId="CorelDraw.Graphic.16" shapeId="2064" r:id="rId10">
          <objectPr defaultSize="0" autoPict="0" r:id="rId11">
            <anchor moveWithCells="1" sizeWithCells="1">
              <from>
                <xdr:col>0</xdr:col>
                <xdr:colOff>0</xdr:colOff>
                <xdr:row>45</xdr:row>
                <xdr:rowOff>311150</xdr:rowOff>
              </from>
              <to>
                <xdr:col>0</xdr:col>
                <xdr:colOff>806450</xdr:colOff>
                <xdr:row>45</xdr:row>
                <xdr:rowOff>1060450</xdr:rowOff>
              </to>
            </anchor>
          </objectPr>
        </oleObject>
      </mc:Choice>
      <mc:Fallback>
        <oleObject progId="CorelDraw.Graphic.16" shapeId="2064" r:id="rId10"/>
      </mc:Fallback>
    </mc:AlternateContent>
    <mc:AlternateContent xmlns:mc="http://schemas.openxmlformats.org/markup-compatibility/2006">
      <mc:Choice Requires="x14">
        <oleObject progId="CorelDraw.Graphic.16" shapeId="2072" r:id="rId12">
          <objectPr defaultSize="0" autoPict="0" r:id="rId13">
            <anchor moveWithCells="1" sizeWithCells="1">
              <from>
                <xdr:col>0</xdr:col>
                <xdr:colOff>0</xdr:colOff>
                <xdr:row>46</xdr:row>
                <xdr:rowOff>234950</xdr:rowOff>
              </from>
              <to>
                <xdr:col>0</xdr:col>
                <xdr:colOff>844550</xdr:colOff>
                <xdr:row>46</xdr:row>
                <xdr:rowOff>1035050</xdr:rowOff>
              </to>
            </anchor>
          </objectPr>
        </oleObject>
      </mc:Choice>
      <mc:Fallback>
        <oleObject progId="CorelDraw.Graphic.16" shapeId="2072" r:id="rId12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3"/>
  <dimension ref="A5:M27"/>
  <sheetViews>
    <sheetView showGridLines="0" showRowColHeaders="0" view="pageBreakPreview" zoomScale="70" zoomScaleNormal="100" zoomScaleSheetLayoutView="70" workbookViewId="0">
      <selection activeCell="E19" sqref="E19:E21"/>
    </sheetView>
  </sheetViews>
  <sheetFormatPr defaultRowHeight="14.5" x14ac:dyDescent="0.35"/>
  <cols>
    <col min="1" max="1" width="34.36328125" bestFit="1" customWidth="1"/>
  </cols>
  <sheetData>
    <row r="5" spans="1:13" x14ac:dyDescent="0.35">
      <c r="A5" s="40"/>
      <c r="B5" s="41"/>
      <c r="C5" s="42"/>
      <c r="D5" s="42"/>
      <c r="E5" s="41"/>
      <c r="F5" s="41"/>
      <c r="G5" s="41"/>
      <c r="H5" s="41"/>
      <c r="I5" s="41"/>
      <c r="J5" s="41"/>
      <c r="K5" s="41"/>
      <c r="L5" s="41"/>
      <c r="M5" s="41"/>
    </row>
    <row r="6" spans="1:13" x14ac:dyDescent="0.35">
      <c r="A6" s="273" t="s">
        <v>51</v>
      </c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</row>
    <row r="7" spans="1:13" ht="15" customHeight="1" x14ac:dyDescent="0.35">
      <c r="A7" s="273"/>
      <c r="B7" s="273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</row>
    <row r="8" spans="1:13" ht="35.25" customHeight="1" x14ac:dyDescent="0.35">
      <c r="A8" s="274" t="s">
        <v>91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</row>
    <row r="9" spans="1:13" ht="35.25" customHeight="1" x14ac:dyDescent="0.35">
      <c r="A9" s="274"/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</row>
    <row r="10" spans="1:13" ht="35.25" customHeight="1" x14ac:dyDescent="0.35">
      <c r="A10" s="274"/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</row>
    <row r="11" spans="1:13" ht="35.25" customHeight="1" thickBot="1" x14ac:dyDescent="0.4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</row>
    <row r="12" spans="1:13" ht="15.75" customHeight="1" thickTop="1" x14ac:dyDescent="0.35">
      <c r="A12" s="278" t="s">
        <v>92</v>
      </c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78"/>
    </row>
    <row r="13" spans="1:13" ht="15" customHeight="1" x14ac:dyDescent="0.35">
      <c r="A13" s="279"/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</row>
    <row r="14" spans="1:13" x14ac:dyDescent="0.35">
      <c r="A14" s="279"/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</row>
    <row r="15" spans="1:13" x14ac:dyDescent="0.35">
      <c r="A15" s="279" t="s">
        <v>93</v>
      </c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</row>
    <row r="16" spans="1:13" ht="15" customHeight="1" x14ac:dyDescent="0.35">
      <c r="A16" s="279"/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</row>
    <row r="17" spans="1:13" x14ac:dyDescent="0.35">
      <c r="A17" s="275"/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</row>
    <row r="18" spans="1:13" ht="17.5" x14ac:dyDescent="0.35">
      <c r="A18" s="285" t="s">
        <v>94</v>
      </c>
      <c r="B18" s="286"/>
      <c r="C18" s="88"/>
      <c r="D18" s="88"/>
      <c r="E18" s="280" t="s">
        <v>95</v>
      </c>
      <c r="F18" s="281"/>
      <c r="G18" s="88"/>
      <c r="H18" s="88"/>
      <c r="I18" s="291" t="s">
        <v>96</v>
      </c>
      <c r="J18" s="292"/>
      <c r="K18" s="292"/>
      <c r="L18" s="292"/>
      <c r="M18" s="286"/>
    </row>
    <row r="19" spans="1:13" ht="15" customHeight="1" x14ac:dyDescent="0.35">
      <c r="A19" s="287"/>
      <c r="B19" s="288"/>
      <c r="C19" s="88"/>
      <c r="D19" s="88"/>
      <c r="E19" s="282">
        <v>39</v>
      </c>
      <c r="F19" s="89">
        <v>77</v>
      </c>
      <c r="G19" s="88"/>
      <c r="H19" s="88"/>
      <c r="I19" s="293"/>
      <c r="J19" s="294"/>
      <c r="K19" s="294"/>
      <c r="L19" s="294"/>
      <c r="M19" s="288"/>
    </row>
    <row r="20" spans="1:13" ht="17.5" x14ac:dyDescent="0.35">
      <c r="A20" s="287"/>
      <c r="B20" s="288"/>
      <c r="C20" s="88"/>
      <c r="D20" s="88"/>
      <c r="E20" s="283"/>
      <c r="F20" s="89">
        <v>78</v>
      </c>
      <c r="G20" s="88"/>
      <c r="H20" s="88"/>
      <c r="I20" s="293"/>
      <c r="J20" s="294"/>
      <c r="K20" s="294"/>
      <c r="L20" s="294"/>
      <c r="M20" s="288"/>
    </row>
    <row r="21" spans="1:13" ht="17.5" x14ac:dyDescent="0.35">
      <c r="A21" s="289"/>
      <c r="B21" s="290"/>
      <c r="C21" s="88"/>
      <c r="D21" s="88"/>
      <c r="E21" s="284"/>
      <c r="F21" s="89">
        <v>75</v>
      </c>
      <c r="G21" s="88"/>
      <c r="H21" s="88"/>
      <c r="I21" s="295"/>
      <c r="J21" s="296"/>
      <c r="K21" s="296"/>
      <c r="L21" s="296"/>
      <c r="M21" s="290"/>
    </row>
    <row r="22" spans="1:13" ht="15" customHeight="1" x14ac:dyDescent="0.35">
      <c r="A22" s="279" t="s">
        <v>97</v>
      </c>
      <c r="B22" s="279"/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</row>
    <row r="23" spans="1:13" x14ac:dyDescent="0.35">
      <c r="A23" s="279"/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</row>
    <row r="24" spans="1:13" x14ac:dyDescent="0.35">
      <c r="A24" s="275"/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5"/>
      <c r="M24" s="275"/>
    </row>
    <row r="25" spans="1:13" x14ac:dyDescent="0.35">
      <c r="A25" s="275" t="s">
        <v>52</v>
      </c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</row>
    <row r="26" spans="1:13" x14ac:dyDescent="0.35">
      <c r="A26" s="276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</row>
    <row r="27" spans="1:13" ht="15" thickBot="1" x14ac:dyDescent="0.4">
      <c r="A27" s="277"/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</row>
  </sheetData>
  <sheetProtection algorithmName="SHA-512" hashValue="l7pnSgdfB8fl91yf+4a22wq6mrHAUDJo8QQTLVT0euLN4Zyo4mAacl6LTam5kDDqw/gAkWvpkYk5fb09kjtIJA==" saltValue="/OI4csX3DWFvm/fE+8vd8w==" spinCount="100000" sheet="1" objects="1" scenarios="1" selectLockedCells="1"/>
  <mergeCells count="10">
    <mergeCell ref="A6:M7"/>
    <mergeCell ref="A8:M10"/>
    <mergeCell ref="A25:M27"/>
    <mergeCell ref="A12:M14"/>
    <mergeCell ref="A15:M17"/>
    <mergeCell ref="A22:M24"/>
    <mergeCell ref="E18:F18"/>
    <mergeCell ref="E19:E21"/>
    <mergeCell ref="A18:B21"/>
    <mergeCell ref="I18:M21"/>
  </mergeCells>
  <pageMargins left="0.7" right="0.7" top="0.75" bottom="0.75" header="0.3" footer="0.3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</vt:i4>
      </vt:variant>
      <vt:variant>
        <vt:lpstr>Intervalos com Nome</vt:lpstr>
      </vt:variant>
      <vt:variant>
        <vt:i4>7</vt:i4>
      </vt:variant>
    </vt:vector>
  </HeadingPairs>
  <TitlesOfParts>
    <vt:vector size="11" baseType="lpstr">
      <vt:lpstr>carta de competição nível 1 e 2</vt:lpstr>
      <vt:lpstr>Folha2</vt:lpstr>
      <vt:lpstr>Folha1</vt:lpstr>
      <vt:lpstr>instruções</vt:lpstr>
      <vt:lpstr>'carta de competição nível 1 e 2'!Área_de_Impressão</vt:lpstr>
      <vt:lpstr>instruções!Área_de_Impressão</vt:lpstr>
      <vt:lpstr>encontros</vt:lpstr>
      <vt:lpstr>escolas</vt:lpstr>
      <vt:lpstr>especialidades</vt:lpstr>
      <vt:lpstr>lista</vt:lpstr>
      <vt:lpstr>Nível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</dc:creator>
  <cp:lastModifiedBy>José Emanuel Rocha</cp:lastModifiedBy>
  <cp:lastPrinted>2016-11-19T10:29:01Z</cp:lastPrinted>
  <dcterms:created xsi:type="dcterms:W3CDTF">2012-01-15T11:35:42Z</dcterms:created>
  <dcterms:modified xsi:type="dcterms:W3CDTF">2019-01-17T07:43:05Z</dcterms:modified>
</cp:coreProperties>
</file>