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5195" windowHeight="9180" activeTab="1"/>
  </bookViews>
  <sheets>
    <sheet name="fut FEM1" sheetId="1" r:id="rId1"/>
    <sheet name="fut FEM2" sheetId="2" r:id="rId2"/>
    <sheet name="2ª Fase FEM" sheetId="3" r:id="rId3"/>
  </sheets>
  <definedNames>
    <definedName name="_xlnm.Print_Area" localSheetId="0">'fut FEM1'!$A$1:$P$29</definedName>
  </definedNames>
  <calcPr fullCalcOnLoad="1"/>
</workbook>
</file>

<file path=xl/sharedStrings.xml><?xml version="1.0" encoding="utf-8"?>
<sst xmlns="http://schemas.openxmlformats.org/spreadsheetml/2006/main" count="252" uniqueCount="72">
  <si>
    <t>1º</t>
  </si>
  <si>
    <t>2º</t>
  </si>
  <si>
    <t>3º</t>
  </si>
  <si>
    <t>CLASSIFICAÇÃO FINAL</t>
  </si>
  <si>
    <t>Data</t>
  </si>
  <si>
    <t>Local</t>
  </si>
  <si>
    <t>Hora</t>
  </si>
  <si>
    <t>Jogo</t>
  </si>
  <si>
    <t>N.º</t>
  </si>
  <si>
    <t>Equipa A</t>
  </si>
  <si>
    <t>Equipa B</t>
  </si>
  <si>
    <t>vs</t>
  </si>
  <si>
    <t>1.ª Jornada</t>
  </si>
  <si>
    <t>3.ª Jornada</t>
  </si>
  <si>
    <t>2.ª Jornada</t>
  </si>
  <si>
    <t>PONTOS</t>
  </si>
  <si>
    <t>Pontos</t>
  </si>
  <si>
    <t>Sets</t>
  </si>
  <si>
    <t>EQUIPAS</t>
  </si>
  <si>
    <t>JOGOS</t>
  </si>
  <si>
    <t>VIT</t>
  </si>
  <si>
    <t>DERR</t>
  </si>
  <si>
    <t>EMP</t>
  </si>
  <si>
    <t>G+</t>
  </si>
  <si>
    <t>G-</t>
  </si>
  <si>
    <t>ESCOLA</t>
  </si>
  <si>
    <t>DSR</t>
  </si>
  <si>
    <t>CLASS.</t>
  </si>
  <si>
    <t>1.ª Meia Final</t>
  </si>
  <si>
    <t>2.ª Meia Final</t>
  </si>
  <si>
    <t>Jogo 3º/4º Lugar</t>
  </si>
  <si>
    <t>Final</t>
  </si>
  <si>
    <t>1ª PARTE</t>
  </si>
  <si>
    <t>2ª PARTE</t>
  </si>
  <si>
    <t>4º</t>
  </si>
  <si>
    <t>5º</t>
  </si>
  <si>
    <t>6º</t>
  </si>
  <si>
    <t>5º/6º Lugar</t>
  </si>
  <si>
    <t>JOGO 3</t>
  </si>
  <si>
    <t>JOGO 5</t>
  </si>
  <si>
    <t>JOGO 1</t>
  </si>
  <si>
    <t>1º A</t>
  </si>
  <si>
    <t>2º A</t>
  </si>
  <si>
    <t>3º A</t>
  </si>
  <si>
    <t>1º B</t>
  </si>
  <si>
    <t>2º B</t>
  </si>
  <si>
    <t>3º B</t>
  </si>
  <si>
    <t>NACIONAL DE INICIADOS 2016</t>
  </si>
  <si>
    <t>DSR ALENTEJO</t>
  </si>
  <si>
    <t xml:space="preserve"> </t>
  </si>
  <si>
    <t>Dif Golos</t>
  </si>
  <si>
    <t>PAV. MULTIUSOS SINES 1</t>
  </si>
  <si>
    <t>PAV. MULTIUSOS SINES 2</t>
  </si>
  <si>
    <t>16.30h</t>
  </si>
  <si>
    <t>GRUPO A - FEMININO</t>
  </si>
  <si>
    <t>09.00h</t>
  </si>
  <si>
    <t>14.00h</t>
  </si>
  <si>
    <t>14.0h</t>
  </si>
  <si>
    <t>GRUPO - FEMININO</t>
  </si>
  <si>
    <t>GRUPO B - FEMININO</t>
  </si>
  <si>
    <t>EB PROF. CARLOS TEIXEIRA</t>
  </si>
  <si>
    <t>COLÉGIO INTEG. MONTE MAIOR</t>
  </si>
  <si>
    <t>LISBOA VT</t>
  </si>
  <si>
    <t>ES DR. FRANCISCO FERREIRA LOPES</t>
  </si>
  <si>
    <t>ALGARVE</t>
  </si>
  <si>
    <t>EB GUALDIM PAIS</t>
  </si>
  <si>
    <t>CENTRO</t>
  </si>
  <si>
    <t>EB S. TOMÉ DE NEGRELOS</t>
  </si>
  <si>
    <t>ALENTEJO</t>
  </si>
  <si>
    <t>NORTE</t>
  </si>
  <si>
    <t>2ª FASE</t>
  </si>
  <si>
    <t>ES ANDRÉ GOUVEIA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</si>
</sst>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[$€-2]\ #,##0.00_);[Red]\([$€-2]\ #,##0.00\)"/>
  </numFmts>
  <fonts count="8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9"/>
      <name val="Arial"/>
      <family val="2"/>
    </font>
    <font>
      <sz val="11"/>
      <color indexed="56"/>
      <name val="Arial"/>
      <family val="2"/>
    </font>
    <font>
      <sz val="8"/>
      <color indexed="9"/>
      <name val="Arial"/>
      <family val="2"/>
    </font>
    <font>
      <b/>
      <sz val="12"/>
      <color indexed="56"/>
      <name val="Arial"/>
      <family val="2"/>
    </font>
    <font>
      <sz val="7"/>
      <color indexed="56"/>
      <name val="Arial"/>
      <family val="2"/>
    </font>
    <font>
      <b/>
      <sz val="16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6"/>
      <name val="Arial"/>
      <family val="2"/>
    </font>
    <font>
      <b/>
      <sz val="11"/>
      <color indexed="56"/>
      <name val="Arial Narrow"/>
      <family val="2"/>
    </font>
    <font>
      <sz val="10"/>
      <color indexed="56"/>
      <name val="Arial Narrow"/>
      <family val="2"/>
    </font>
    <font>
      <b/>
      <sz val="10"/>
      <color indexed="56"/>
      <name val="Arial Narrow"/>
      <family val="2"/>
    </font>
    <font>
      <sz val="11"/>
      <color indexed="56"/>
      <name val="Arial Narrow"/>
      <family val="2"/>
    </font>
    <font>
      <b/>
      <sz val="8"/>
      <color indexed="56"/>
      <name val="Arial Narrow"/>
      <family val="2"/>
    </font>
    <font>
      <b/>
      <sz val="8"/>
      <color indexed="56"/>
      <name val="Arial"/>
      <family val="2"/>
    </font>
    <font>
      <b/>
      <sz val="12"/>
      <color indexed="56"/>
      <name val="Arial Narrow"/>
      <family val="2"/>
    </font>
    <font>
      <b/>
      <sz val="16"/>
      <color indexed="56"/>
      <name val="Calisto MT"/>
      <family val="1"/>
    </font>
    <font>
      <sz val="16"/>
      <color indexed="56"/>
      <name val="Calisto MT"/>
      <family val="1"/>
    </font>
    <font>
      <b/>
      <sz val="16"/>
      <color indexed="56"/>
      <name val="Cambria"/>
      <family val="1"/>
    </font>
    <font>
      <sz val="16"/>
      <name val="Cambria"/>
      <family val="1"/>
    </font>
    <font>
      <b/>
      <sz val="16"/>
      <color indexed="6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3" tint="-0.4999699890613556"/>
      <name val="Arial"/>
      <family val="2"/>
    </font>
    <font>
      <b/>
      <sz val="10"/>
      <color theme="3" tint="-0.4999699890613556"/>
      <name val="Arial"/>
      <family val="2"/>
    </font>
    <font>
      <sz val="8"/>
      <color theme="3" tint="-0.4999699890613556"/>
      <name val="Arial"/>
      <family val="2"/>
    </font>
    <font>
      <sz val="10"/>
      <color theme="0"/>
      <name val="Arial"/>
      <family val="2"/>
    </font>
    <font>
      <sz val="11"/>
      <color theme="3" tint="-0.4999699890613556"/>
      <name val="Arial"/>
      <family val="2"/>
    </font>
    <font>
      <sz val="8"/>
      <color theme="0"/>
      <name val="Arial"/>
      <family val="2"/>
    </font>
    <font>
      <b/>
      <sz val="12"/>
      <color theme="3" tint="-0.4999699890613556"/>
      <name val="Arial"/>
      <family val="2"/>
    </font>
    <font>
      <sz val="7"/>
      <color theme="3" tint="-0.4999699890613556"/>
      <name val="Arial"/>
      <family val="2"/>
    </font>
    <font>
      <b/>
      <sz val="16"/>
      <color theme="3" tint="-0.4999699890613556"/>
      <name val="Arial"/>
      <family val="2"/>
    </font>
    <font>
      <b/>
      <sz val="11"/>
      <color theme="3" tint="-0.4999699890613556"/>
      <name val="Arial"/>
      <family val="2"/>
    </font>
    <font>
      <sz val="12"/>
      <color theme="3" tint="-0.4999699890613556"/>
      <name val="Arial"/>
      <family val="2"/>
    </font>
    <font>
      <b/>
      <sz val="11"/>
      <color theme="3" tint="-0.4999699890613556"/>
      <name val="Arial Narrow"/>
      <family val="2"/>
    </font>
    <font>
      <sz val="10"/>
      <color theme="3" tint="-0.4999699890613556"/>
      <name val="Arial Narrow"/>
      <family val="2"/>
    </font>
    <font>
      <b/>
      <sz val="10"/>
      <color theme="3" tint="-0.4999699890613556"/>
      <name val="Arial Narrow"/>
      <family val="2"/>
    </font>
    <font>
      <sz val="11"/>
      <color theme="3" tint="-0.4999699890613556"/>
      <name val="Arial Narrow"/>
      <family val="2"/>
    </font>
    <font>
      <b/>
      <sz val="8"/>
      <color theme="3" tint="-0.4999699890613556"/>
      <name val="Arial Narrow"/>
      <family val="2"/>
    </font>
    <font>
      <b/>
      <sz val="8"/>
      <color theme="3" tint="-0.4999699890613556"/>
      <name val="Arial"/>
      <family val="2"/>
    </font>
    <font>
      <b/>
      <sz val="12"/>
      <color theme="3" tint="-0.4999699890613556"/>
      <name val="Arial Narrow"/>
      <family val="2"/>
    </font>
    <font>
      <b/>
      <sz val="16"/>
      <color theme="3"/>
      <name val="Calisto MT"/>
      <family val="1"/>
    </font>
    <font>
      <sz val="16"/>
      <color theme="3"/>
      <name val="Calisto MT"/>
      <family val="1"/>
    </font>
    <font>
      <b/>
      <sz val="16"/>
      <color rgb="FF1F4B7D"/>
      <name val="Cambria"/>
      <family val="1"/>
    </font>
    <font>
      <b/>
      <sz val="16"/>
      <color theme="3" tint="-0.4999699890613556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4" applyNumberFormat="0" applyAlignment="0" applyProtection="0"/>
    <xf numFmtId="0" fontId="55" fillId="0" borderId="5" applyNumberFormat="0" applyFill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6" fillId="27" borderId="0" applyNumberFormat="0" applyBorder="0" applyAlignment="0" applyProtection="0"/>
    <xf numFmtId="0" fontId="57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0" fillId="20" borderId="7" applyNumberFormat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  <xf numFmtId="43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66" fillId="0" borderId="0" xfId="0" applyFont="1" applyBorder="1" applyAlignment="1">
      <alignment/>
    </xf>
    <xf numFmtId="0" fontId="66" fillId="0" borderId="0" xfId="0" applyFont="1" applyBorder="1" applyAlignment="1">
      <alignment horizontal="center" wrapText="1"/>
    </xf>
    <xf numFmtId="0" fontId="67" fillId="0" borderId="0" xfId="0" applyFont="1" applyAlignment="1">
      <alignment horizontal="center" wrapText="1"/>
    </xf>
    <xf numFmtId="0" fontId="66" fillId="0" borderId="0" xfId="0" applyFont="1" applyAlignment="1">
      <alignment wrapText="1"/>
    </xf>
    <xf numFmtId="0" fontId="66" fillId="0" borderId="0" xfId="0" applyFont="1" applyAlignment="1">
      <alignment horizontal="center" wrapText="1"/>
    </xf>
    <xf numFmtId="0" fontId="66" fillId="0" borderId="10" xfId="0" applyFont="1" applyBorder="1" applyAlignment="1">
      <alignment horizontal="center" wrapText="1"/>
    </xf>
    <xf numFmtId="0" fontId="68" fillId="0" borderId="0" xfId="0" applyFont="1" applyAlignment="1">
      <alignment/>
    </xf>
    <xf numFmtId="0" fontId="68" fillId="0" borderId="0" xfId="0" applyFont="1" applyAlignment="1">
      <alignment horizontal="center"/>
    </xf>
    <xf numFmtId="0" fontId="68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68" fillId="0" borderId="0" xfId="0" applyFont="1" applyBorder="1" applyAlignment="1">
      <alignment horizontal="center"/>
    </xf>
    <xf numFmtId="0" fontId="66" fillId="0" borderId="0" xfId="0" applyFont="1" applyFill="1" applyAlignment="1">
      <alignment/>
    </xf>
    <xf numFmtId="0" fontId="69" fillId="0" borderId="0" xfId="0" applyFont="1" applyBorder="1" applyAlignment="1">
      <alignment/>
    </xf>
    <xf numFmtId="0" fontId="69" fillId="0" borderId="0" xfId="0" applyFont="1" applyBorder="1" applyAlignment="1">
      <alignment horizontal="center"/>
    </xf>
    <xf numFmtId="0" fontId="70" fillId="0" borderId="0" xfId="0" applyFont="1" applyAlignment="1">
      <alignment/>
    </xf>
    <xf numFmtId="0" fontId="70" fillId="0" borderId="0" xfId="0" applyFont="1" applyAlignment="1">
      <alignment horizontal="center"/>
    </xf>
    <xf numFmtId="0" fontId="71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72" fillId="33" borderId="0" xfId="0" applyFont="1" applyFill="1" applyBorder="1" applyAlignment="1">
      <alignment horizontal="center" vertical="center" wrapText="1"/>
    </xf>
    <xf numFmtId="0" fontId="73" fillId="33" borderId="0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74" fillId="0" borderId="0" xfId="0" applyFont="1" applyAlignment="1">
      <alignment horizontal="center"/>
    </xf>
    <xf numFmtId="0" fontId="66" fillId="0" borderId="0" xfId="0" applyFont="1" applyBorder="1" applyAlignment="1">
      <alignment horizontal="center" vertical="center" wrapText="1"/>
    </xf>
    <xf numFmtId="14" fontId="66" fillId="0" borderId="0" xfId="0" applyNumberFormat="1" applyFont="1" applyBorder="1" applyAlignment="1">
      <alignment horizontal="center" vertical="center" wrapText="1"/>
    </xf>
    <xf numFmtId="20" fontId="67" fillId="0" borderId="0" xfId="0" applyNumberFormat="1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shrinkToFit="1"/>
    </xf>
    <xf numFmtId="0" fontId="3" fillId="34" borderId="0" xfId="0" applyFont="1" applyFill="1" applyBorder="1" applyAlignment="1" applyProtection="1">
      <alignment horizontal="center" vertical="center" wrapText="1"/>
      <protection locked="0"/>
    </xf>
    <xf numFmtId="0" fontId="66" fillId="0" borderId="0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73" fillId="33" borderId="0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77" fillId="0" borderId="0" xfId="0" applyFont="1" applyAlignment="1">
      <alignment horizontal="center" wrapText="1"/>
    </xf>
    <xf numFmtId="0" fontId="77" fillId="0" borderId="0" xfId="0" applyFont="1" applyFill="1" applyBorder="1" applyAlignment="1">
      <alignment horizontal="center" vertical="center" wrapText="1"/>
    </xf>
    <xf numFmtId="0" fontId="78" fillId="0" borderId="0" xfId="0" applyFont="1" applyAlignment="1">
      <alignment horizontal="center"/>
    </xf>
    <xf numFmtId="0" fontId="78" fillId="0" borderId="0" xfId="0" applyFont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80" fillId="0" borderId="0" xfId="0" applyFont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14" fontId="80" fillId="0" borderId="0" xfId="0" applyNumberFormat="1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20" fontId="77" fillId="0" borderId="0" xfId="0" applyNumberFormat="1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" fillId="34" borderId="11" xfId="0" applyFont="1" applyFill="1" applyBorder="1" applyAlignment="1" applyProtection="1">
      <alignment horizontal="center" vertical="center" wrapText="1"/>
      <protection locked="0"/>
    </xf>
    <xf numFmtId="0" fontId="80" fillId="0" borderId="0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78" fillId="0" borderId="13" xfId="0" applyFont="1" applyBorder="1" applyAlignment="1">
      <alignment horizontal="center" vertical="center"/>
    </xf>
    <xf numFmtId="1" fontId="78" fillId="34" borderId="13" xfId="0" applyNumberFormat="1" applyFont="1" applyFill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1" fontId="78" fillId="34" borderId="14" xfId="0" applyNumberFormat="1" applyFont="1" applyFill="1" applyBorder="1" applyAlignment="1">
      <alignment horizontal="center" vertical="center"/>
    </xf>
    <xf numFmtId="1" fontId="78" fillId="34" borderId="15" xfId="0" applyNumberFormat="1" applyFont="1" applyFill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8" fillId="0" borderId="11" xfId="0" applyFont="1" applyBorder="1" applyAlignment="1">
      <alignment horizontal="center" vertical="center"/>
    </xf>
    <xf numFmtId="1" fontId="78" fillId="34" borderId="11" xfId="0" applyNumberFormat="1" applyFont="1" applyFill="1" applyBorder="1" applyAlignment="1">
      <alignment horizontal="center" vertical="center"/>
    </xf>
    <xf numFmtId="1" fontId="78" fillId="34" borderId="16" xfId="0" applyNumberFormat="1" applyFont="1" applyFill="1" applyBorder="1" applyAlignment="1">
      <alignment horizontal="center" vertical="center"/>
    </xf>
    <xf numFmtId="0" fontId="78" fillId="0" borderId="17" xfId="0" applyFont="1" applyBorder="1" applyAlignment="1">
      <alignment horizontal="center" vertical="center"/>
    </xf>
    <xf numFmtId="1" fontId="78" fillId="34" borderId="17" xfId="0" applyNumberFormat="1" applyFont="1" applyFill="1" applyBorder="1" applyAlignment="1">
      <alignment horizontal="center" vertical="center"/>
    </xf>
    <xf numFmtId="1" fontId="78" fillId="34" borderId="18" xfId="0" applyNumberFormat="1" applyFont="1" applyFill="1" applyBorder="1" applyAlignment="1">
      <alignment horizontal="center" vertical="center"/>
    </xf>
    <xf numFmtId="0" fontId="79" fillId="0" borderId="19" xfId="0" applyFont="1" applyBorder="1" applyAlignment="1">
      <alignment horizontal="center" vertical="center"/>
    </xf>
    <xf numFmtId="0" fontId="79" fillId="0" borderId="20" xfId="0" applyFont="1" applyBorder="1" applyAlignment="1">
      <alignment horizontal="center" vertical="center"/>
    </xf>
    <xf numFmtId="0" fontId="79" fillId="0" borderId="21" xfId="0" applyFont="1" applyFill="1" applyBorder="1" applyAlignment="1">
      <alignment horizontal="center" vertical="center"/>
    </xf>
    <xf numFmtId="0" fontId="79" fillId="34" borderId="22" xfId="0" applyFont="1" applyFill="1" applyBorder="1" applyAlignment="1">
      <alignment horizontal="left" vertical="center"/>
    </xf>
    <xf numFmtId="0" fontId="79" fillId="34" borderId="20" xfId="0" applyFont="1" applyFill="1" applyBorder="1" applyAlignment="1">
      <alignment horizontal="left" vertical="center"/>
    </xf>
    <xf numFmtId="0" fontId="79" fillId="34" borderId="21" xfId="0" applyFont="1" applyFill="1" applyBorder="1" applyAlignment="1">
      <alignment horizontal="left" vertical="center"/>
    </xf>
    <xf numFmtId="0" fontId="79" fillId="0" borderId="23" xfId="0" applyFont="1" applyBorder="1" applyAlignment="1">
      <alignment horizontal="left" vertical="center" shrinkToFit="1"/>
    </xf>
    <xf numFmtId="0" fontId="79" fillId="0" borderId="24" xfId="0" applyFont="1" applyBorder="1" applyAlignment="1">
      <alignment horizontal="left" vertical="center" shrinkToFit="1"/>
    </xf>
    <xf numFmtId="0" fontId="79" fillId="0" borderId="25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7" fillId="35" borderId="11" xfId="0" applyFont="1" applyFill="1" applyBorder="1" applyAlignment="1">
      <alignment horizontal="center" wrapText="1"/>
    </xf>
    <xf numFmtId="0" fontId="81" fillId="35" borderId="26" xfId="0" applyFont="1" applyFill="1" applyBorder="1" applyAlignment="1">
      <alignment horizontal="center" vertical="center" wrapText="1"/>
    </xf>
    <xf numFmtId="0" fontId="79" fillId="35" borderId="14" xfId="0" applyFont="1" applyFill="1" applyBorder="1" applyAlignment="1">
      <alignment horizontal="center" vertical="center"/>
    </xf>
    <xf numFmtId="0" fontId="79" fillId="35" borderId="27" xfId="0" applyFont="1" applyFill="1" applyBorder="1" applyAlignment="1">
      <alignment horizontal="center" vertical="center"/>
    </xf>
    <xf numFmtId="0" fontId="79" fillId="35" borderId="28" xfId="0" applyFont="1" applyFill="1" applyBorder="1" applyAlignment="1">
      <alignment horizontal="center" vertical="center"/>
    </xf>
    <xf numFmtId="0" fontId="77" fillId="35" borderId="11" xfId="0" applyFont="1" applyFill="1" applyBorder="1" applyAlignment="1">
      <alignment horizontal="center" vertical="center" wrapText="1"/>
    </xf>
    <xf numFmtId="0" fontId="77" fillId="35" borderId="11" xfId="0" applyFont="1" applyFill="1" applyBorder="1" applyAlignment="1">
      <alignment horizontal="center"/>
    </xf>
    <xf numFmtId="0" fontId="79" fillId="35" borderId="11" xfId="0" applyFont="1" applyFill="1" applyBorder="1" applyAlignment="1">
      <alignment horizontal="center" wrapText="1"/>
    </xf>
    <xf numFmtId="0" fontId="79" fillId="35" borderId="11" xfId="0" applyFont="1" applyFill="1" applyBorder="1" applyAlignment="1">
      <alignment horizontal="center" vertical="center" wrapText="1"/>
    </xf>
    <xf numFmtId="0" fontId="82" fillId="35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6" fillId="2" borderId="29" xfId="0" applyFont="1" applyFill="1" applyBorder="1" applyAlignment="1" applyProtection="1">
      <alignment horizontal="center" vertical="center" wrapText="1"/>
      <protection/>
    </xf>
    <xf numFmtId="0" fontId="77" fillId="2" borderId="11" xfId="0" applyFont="1" applyFill="1" applyBorder="1" applyAlignment="1">
      <alignment horizontal="center" vertical="center" wrapText="1"/>
    </xf>
    <xf numFmtId="0" fontId="67" fillId="35" borderId="22" xfId="0" applyFont="1" applyFill="1" applyBorder="1" applyAlignment="1">
      <alignment horizontal="center" vertical="center" wrapText="1"/>
    </xf>
    <xf numFmtId="0" fontId="75" fillId="35" borderId="13" xfId="0" applyFont="1" applyFill="1" applyBorder="1" applyAlignment="1">
      <alignment horizontal="center"/>
    </xf>
    <xf numFmtId="0" fontId="67" fillId="0" borderId="20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shrinkToFit="1"/>
    </xf>
    <xf numFmtId="0" fontId="79" fillId="34" borderId="22" xfId="0" applyFont="1" applyFill="1" applyBorder="1" applyAlignment="1">
      <alignment horizontal="left" vertical="center" shrinkToFit="1"/>
    </xf>
    <xf numFmtId="0" fontId="79" fillId="34" borderId="20" xfId="0" applyFont="1" applyFill="1" applyBorder="1" applyAlignment="1">
      <alignment horizontal="left" vertical="center" shrinkToFit="1"/>
    </xf>
    <xf numFmtId="0" fontId="79" fillId="34" borderId="21" xfId="0" applyFont="1" applyFill="1" applyBorder="1" applyAlignment="1">
      <alignment horizontal="left" vertical="center" shrinkToFit="1"/>
    </xf>
    <xf numFmtId="0" fontId="5" fillId="35" borderId="30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0" fontId="83" fillId="0" borderId="30" xfId="0" applyFont="1" applyBorder="1" applyAlignment="1">
      <alignment horizontal="center" vertical="center" wrapText="1"/>
    </xf>
    <xf numFmtId="0" fontId="83" fillId="0" borderId="29" xfId="0" applyFont="1" applyBorder="1" applyAlignment="1">
      <alignment horizontal="center" vertical="center" wrapText="1"/>
    </xf>
    <xf numFmtId="0" fontId="79" fillId="35" borderId="31" xfId="0" applyFont="1" applyFill="1" applyBorder="1" applyAlignment="1">
      <alignment horizontal="center" vertical="center"/>
    </xf>
    <xf numFmtId="0" fontId="79" fillId="35" borderId="32" xfId="0" applyFont="1" applyFill="1" applyBorder="1" applyAlignment="1">
      <alignment horizontal="center" vertical="center"/>
    </xf>
    <xf numFmtId="0" fontId="79" fillId="35" borderId="33" xfId="0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 horizontal="center" vertical="center" wrapText="1"/>
    </xf>
    <xf numFmtId="0" fontId="77" fillId="35" borderId="11" xfId="0" applyFont="1" applyFill="1" applyBorder="1" applyAlignment="1">
      <alignment horizontal="center" vertical="center" wrapText="1"/>
    </xf>
    <xf numFmtId="0" fontId="77" fillId="2" borderId="29" xfId="0" applyFont="1" applyFill="1" applyBorder="1" applyAlignment="1">
      <alignment horizontal="center" vertical="center" wrapText="1"/>
    </xf>
    <xf numFmtId="0" fontId="77" fillId="2" borderId="11" xfId="0" applyFont="1" applyFill="1" applyBorder="1" applyAlignment="1">
      <alignment horizontal="center" vertical="center" wrapText="1"/>
    </xf>
    <xf numFmtId="0" fontId="79" fillId="0" borderId="34" xfId="0" applyFont="1" applyBorder="1" applyAlignment="1">
      <alignment horizontal="left" vertical="center"/>
    </xf>
    <xf numFmtId="0" fontId="79" fillId="0" borderId="10" xfId="0" applyFont="1" applyBorder="1" applyAlignment="1">
      <alignment horizontal="left" vertical="center"/>
    </xf>
    <xf numFmtId="0" fontId="79" fillId="0" borderId="35" xfId="0" applyFont="1" applyBorder="1" applyAlignment="1">
      <alignment horizontal="left" vertical="center"/>
    </xf>
    <xf numFmtId="0" fontId="79" fillId="0" borderId="30" xfId="0" applyFont="1" applyBorder="1" applyAlignment="1">
      <alignment horizontal="left" vertical="center"/>
    </xf>
    <xf numFmtId="0" fontId="79" fillId="0" borderId="36" xfId="0" applyFont="1" applyBorder="1" applyAlignment="1">
      <alignment horizontal="left" vertical="center"/>
    </xf>
    <xf numFmtId="0" fontId="79" fillId="0" borderId="37" xfId="0" applyFont="1" applyBorder="1" applyAlignment="1">
      <alignment horizontal="left" vertical="center"/>
    </xf>
    <xf numFmtId="0" fontId="79" fillId="0" borderId="38" xfId="0" applyFont="1" applyBorder="1" applyAlignment="1">
      <alignment horizontal="left" vertical="center" shrinkToFit="1"/>
    </xf>
    <xf numFmtId="0" fontId="79" fillId="0" borderId="39" xfId="0" applyFont="1" applyBorder="1" applyAlignment="1">
      <alignment horizontal="left" vertical="center" shrinkToFit="1"/>
    </xf>
    <xf numFmtId="0" fontId="79" fillId="0" borderId="40" xfId="0" applyFont="1" applyBorder="1" applyAlignment="1">
      <alignment horizontal="left" vertical="center" shrinkToFit="1"/>
    </xf>
    <xf numFmtId="0" fontId="71" fillId="0" borderId="0" xfId="0" applyFont="1" applyBorder="1" applyAlignment="1">
      <alignment horizontal="center"/>
    </xf>
    <xf numFmtId="0" fontId="77" fillId="35" borderId="36" xfId="0" applyFont="1" applyFill="1" applyBorder="1" applyAlignment="1">
      <alignment horizontal="center" vertical="center" wrapText="1"/>
    </xf>
    <xf numFmtId="0" fontId="77" fillId="35" borderId="29" xfId="0" applyFont="1" applyFill="1" applyBorder="1" applyAlignment="1">
      <alignment horizontal="center" vertical="center" wrapText="1"/>
    </xf>
    <xf numFmtId="0" fontId="77" fillId="0" borderId="41" xfId="0" applyFont="1" applyBorder="1" applyAlignment="1">
      <alignment horizontal="center" vertical="center" shrinkToFit="1"/>
    </xf>
    <xf numFmtId="0" fontId="77" fillId="0" borderId="42" xfId="0" applyFont="1" applyBorder="1" applyAlignment="1">
      <alignment horizontal="center" vertical="center" shrinkToFit="1"/>
    </xf>
    <xf numFmtId="0" fontId="77" fillId="0" borderId="41" xfId="0" applyFont="1" applyBorder="1" applyAlignment="1">
      <alignment horizontal="center" vertical="center" wrapText="1"/>
    </xf>
    <xf numFmtId="0" fontId="77" fillId="0" borderId="42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3" fillId="35" borderId="11" xfId="0" applyFont="1" applyFill="1" applyBorder="1" applyAlignment="1">
      <alignment horizontal="center"/>
    </xf>
    <xf numFmtId="0" fontId="72" fillId="0" borderId="43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83" fillId="0" borderId="11" xfId="0" applyFont="1" applyBorder="1" applyAlignment="1">
      <alignment horizontal="center" vertical="center"/>
    </xf>
    <xf numFmtId="0" fontId="84" fillId="0" borderId="43" xfId="0" applyFont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20" fontId="77" fillId="0" borderId="41" xfId="0" applyNumberFormat="1" applyFont="1" applyBorder="1" applyAlignment="1">
      <alignment horizontal="center" vertical="center" wrapText="1"/>
    </xf>
    <xf numFmtId="20" fontId="77" fillId="0" borderId="42" xfId="0" applyNumberFormat="1" applyFont="1" applyBorder="1" applyAlignment="1">
      <alignment horizontal="center" vertical="center" wrapText="1"/>
    </xf>
    <xf numFmtId="14" fontId="77" fillId="0" borderId="41" xfId="0" applyNumberFormat="1" applyFont="1" applyBorder="1" applyAlignment="1">
      <alignment horizontal="center" vertical="center" wrapText="1"/>
    </xf>
    <xf numFmtId="14" fontId="77" fillId="0" borderId="42" xfId="0" applyNumberFormat="1" applyFont="1" applyBorder="1" applyAlignment="1">
      <alignment horizontal="center" vertical="center" wrapText="1"/>
    </xf>
    <xf numFmtId="0" fontId="79" fillId="35" borderId="11" xfId="0" applyFont="1" applyFill="1" applyBorder="1" applyAlignment="1">
      <alignment horizontal="center" vertical="center" wrapText="1"/>
    </xf>
    <xf numFmtId="0" fontId="79" fillId="0" borderId="41" xfId="0" applyFont="1" applyBorder="1" applyAlignment="1">
      <alignment horizontal="center" vertical="center" shrinkToFit="1"/>
    </xf>
    <xf numFmtId="0" fontId="79" fillId="0" borderId="42" xfId="0" applyFont="1" applyBorder="1" applyAlignment="1">
      <alignment horizontal="center" vertical="center" shrinkToFit="1"/>
    </xf>
    <xf numFmtId="0" fontId="75" fillId="35" borderId="13" xfId="0" applyFont="1" applyFill="1" applyBorder="1" applyAlignment="1">
      <alignment horizontal="center"/>
    </xf>
    <xf numFmtId="0" fontId="75" fillId="35" borderId="15" xfId="0" applyFont="1" applyFill="1" applyBorder="1" applyAlignment="1">
      <alignment horizontal="center"/>
    </xf>
    <xf numFmtId="0" fontId="67" fillId="0" borderId="11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86" fillId="0" borderId="43" xfId="0" applyFont="1" applyBorder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79" fillId="35" borderId="36" xfId="0" applyFont="1" applyFill="1" applyBorder="1" applyAlignment="1">
      <alignment horizontal="center" vertical="center" wrapText="1"/>
    </xf>
    <xf numFmtId="0" fontId="79" fillId="35" borderId="29" xfId="0" applyFont="1" applyFill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7" fillId="0" borderId="30" xfId="0" applyFont="1" applyBorder="1" applyAlignment="1">
      <alignment horizontal="center" vertical="center" shrinkToFit="1"/>
    </xf>
    <xf numFmtId="0" fontId="67" fillId="0" borderId="37" xfId="0" applyFont="1" applyBorder="1" applyAlignment="1">
      <alignment horizontal="center" vertical="center" shrinkToFit="1"/>
    </xf>
    <xf numFmtId="0" fontId="67" fillId="0" borderId="38" xfId="0" applyFont="1" applyBorder="1" applyAlignment="1">
      <alignment horizontal="center"/>
    </xf>
    <xf numFmtId="0" fontId="67" fillId="0" borderId="39" xfId="0" applyFont="1" applyBorder="1" applyAlignment="1">
      <alignment horizontal="center"/>
    </xf>
    <xf numFmtId="0" fontId="67" fillId="0" borderId="44" xfId="0" applyFont="1" applyBorder="1" applyAlignment="1">
      <alignment horizontal="center"/>
    </xf>
    <xf numFmtId="0" fontId="75" fillId="35" borderId="45" xfId="0" applyFont="1" applyFill="1" applyBorder="1" applyAlignment="1">
      <alignment horizontal="center"/>
    </xf>
    <xf numFmtId="0" fontId="75" fillId="35" borderId="46" xfId="0" applyFont="1" applyFill="1" applyBorder="1" applyAlignment="1">
      <alignment horizontal="center"/>
    </xf>
    <xf numFmtId="0" fontId="75" fillId="35" borderId="47" xfId="0" applyFont="1" applyFill="1" applyBorder="1" applyAlignment="1">
      <alignment horizontal="center"/>
    </xf>
    <xf numFmtId="0" fontId="67" fillId="0" borderId="30" xfId="0" applyFont="1" applyBorder="1" applyAlignment="1">
      <alignment horizontal="center"/>
    </xf>
    <xf numFmtId="0" fontId="67" fillId="0" borderId="36" xfId="0" applyFont="1" applyBorder="1" applyAlignment="1">
      <alignment horizontal="center"/>
    </xf>
    <xf numFmtId="0" fontId="67" fillId="0" borderId="29" xfId="0" applyFont="1" applyBorder="1" applyAlignment="1">
      <alignment horizontal="center"/>
    </xf>
    <xf numFmtId="0" fontId="7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2" fillId="35" borderId="11" xfId="0" applyFont="1" applyFill="1" applyBorder="1" applyAlignment="1">
      <alignment horizontal="center" vertical="center" wrapText="1"/>
    </xf>
    <xf numFmtId="0" fontId="79" fillId="2" borderId="29" xfId="0" applyFont="1" applyFill="1" applyBorder="1" applyAlignment="1">
      <alignment horizontal="center" vertical="center" wrapText="1"/>
    </xf>
    <xf numFmtId="0" fontId="79" fillId="2" borderId="11" xfId="0" applyFont="1" applyFill="1" applyBorder="1" applyAlignment="1">
      <alignment horizontal="center" vertical="center" wrapText="1"/>
    </xf>
    <xf numFmtId="14" fontId="79" fillId="0" borderId="41" xfId="0" applyNumberFormat="1" applyFont="1" applyBorder="1" applyAlignment="1">
      <alignment horizontal="center" vertical="center" wrapText="1"/>
    </xf>
    <xf numFmtId="14" fontId="79" fillId="0" borderId="42" xfId="0" applyNumberFormat="1" applyFont="1" applyBorder="1" applyAlignment="1">
      <alignment horizontal="center" vertical="center" wrapText="1"/>
    </xf>
    <xf numFmtId="0" fontId="79" fillId="0" borderId="41" xfId="0" applyFont="1" applyBorder="1" applyAlignment="1">
      <alignment horizontal="center" vertical="center" wrapText="1"/>
    </xf>
    <xf numFmtId="0" fontId="79" fillId="0" borderId="42" xfId="0" applyFont="1" applyBorder="1" applyAlignment="1">
      <alignment horizontal="center" vertical="center" wrapText="1"/>
    </xf>
    <xf numFmtId="20" fontId="79" fillId="0" borderId="41" xfId="0" applyNumberFormat="1" applyFont="1" applyBorder="1" applyAlignment="1">
      <alignment horizontal="center" vertical="center" wrapText="1"/>
    </xf>
    <xf numFmtId="20" fontId="79" fillId="0" borderId="42" xfId="0" applyNumberFormat="1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77" fillId="0" borderId="11" xfId="0" applyFont="1" applyBorder="1" applyAlignment="1">
      <alignment horizontal="center" vertical="center" shrinkToFit="1"/>
    </xf>
    <xf numFmtId="0" fontId="87" fillId="0" borderId="43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77" fillId="35" borderId="11" xfId="0" applyFont="1" applyFill="1" applyBorder="1" applyAlignment="1">
      <alignment horizontal="center"/>
    </xf>
    <xf numFmtId="0" fontId="67" fillId="0" borderId="41" xfId="0" applyFont="1" applyBorder="1" applyAlignment="1">
      <alignment horizontal="center" vertical="center" shrinkToFit="1"/>
    </xf>
    <xf numFmtId="0" fontId="67" fillId="0" borderId="42" xfId="0" applyFont="1" applyBorder="1" applyAlignment="1">
      <alignment horizontal="center" vertical="center" shrinkToFi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285750</xdr:colOff>
      <xdr:row>0</xdr:row>
      <xdr:rowOff>47625</xdr:rowOff>
    </xdr:from>
    <xdr:to>
      <xdr:col>9</xdr:col>
      <xdr:colOff>304800</xdr:colOff>
      <xdr:row>3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47625"/>
          <a:ext cx="1228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257175</xdr:colOff>
      <xdr:row>0</xdr:row>
      <xdr:rowOff>57150</xdr:rowOff>
    </xdr:from>
    <xdr:to>
      <xdr:col>14</xdr:col>
      <xdr:colOff>123825</xdr:colOff>
      <xdr:row>2</xdr:row>
      <xdr:rowOff>190500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57150"/>
          <a:ext cx="1066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0</xdr:row>
      <xdr:rowOff>95250</xdr:rowOff>
    </xdr:from>
    <xdr:to>
      <xdr:col>7</xdr:col>
      <xdr:colOff>190500</xdr:colOff>
      <xdr:row>3</xdr:row>
      <xdr:rowOff>180975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95250"/>
          <a:ext cx="1143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495300</xdr:colOff>
      <xdr:row>0</xdr:row>
      <xdr:rowOff>104775</xdr:rowOff>
    </xdr:from>
    <xdr:to>
      <xdr:col>12</xdr:col>
      <xdr:colOff>0</xdr:colOff>
      <xdr:row>2</xdr:row>
      <xdr:rowOff>180975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67550" y="104775"/>
          <a:ext cx="1123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161925</xdr:colOff>
      <xdr:row>0</xdr:row>
      <xdr:rowOff>66675</xdr:rowOff>
    </xdr:from>
    <xdr:to>
      <xdr:col>15</xdr:col>
      <xdr:colOff>561975</xdr:colOff>
      <xdr:row>6</xdr:row>
      <xdr:rowOff>76200</xdr:rowOff>
    </xdr:to>
    <xdr:pic>
      <xdr:nvPicPr>
        <xdr:cNvPr id="5" name="Imagem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53575" y="66675"/>
          <a:ext cx="10001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3</xdr:row>
      <xdr:rowOff>190500</xdr:rowOff>
    </xdr:from>
    <xdr:to>
      <xdr:col>7</xdr:col>
      <xdr:colOff>381000</xdr:colOff>
      <xdr:row>6</xdr:row>
      <xdr:rowOff>104775</xdr:rowOff>
    </xdr:to>
    <xdr:pic>
      <xdr:nvPicPr>
        <xdr:cNvPr id="6" name="Imagem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48175" y="733425"/>
          <a:ext cx="1295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285750</xdr:colOff>
      <xdr:row>0</xdr:row>
      <xdr:rowOff>47625</xdr:rowOff>
    </xdr:from>
    <xdr:to>
      <xdr:col>9</xdr:col>
      <xdr:colOff>304800</xdr:colOff>
      <xdr:row>3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47625"/>
          <a:ext cx="1228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257175</xdr:colOff>
      <xdr:row>0</xdr:row>
      <xdr:rowOff>57150</xdr:rowOff>
    </xdr:from>
    <xdr:to>
      <xdr:col>14</xdr:col>
      <xdr:colOff>123825</xdr:colOff>
      <xdr:row>3</xdr:row>
      <xdr:rowOff>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57150"/>
          <a:ext cx="1066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0</xdr:row>
      <xdr:rowOff>95250</xdr:rowOff>
    </xdr:from>
    <xdr:to>
      <xdr:col>7</xdr:col>
      <xdr:colOff>190500</xdr:colOff>
      <xdr:row>4</xdr:row>
      <xdr:rowOff>0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95250"/>
          <a:ext cx="1143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495300</xdr:colOff>
      <xdr:row>0</xdr:row>
      <xdr:rowOff>104775</xdr:rowOff>
    </xdr:from>
    <xdr:to>
      <xdr:col>12</xdr:col>
      <xdr:colOff>0</xdr:colOff>
      <xdr:row>2</xdr:row>
      <xdr:rowOff>161925</xdr:rowOff>
    </xdr:to>
    <xdr:pic>
      <xdr:nvPicPr>
        <xdr:cNvPr id="4" name="Imagem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67550" y="104775"/>
          <a:ext cx="1123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161925</xdr:colOff>
      <xdr:row>0</xdr:row>
      <xdr:rowOff>66675</xdr:rowOff>
    </xdr:from>
    <xdr:to>
      <xdr:col>15</xdr:col>
      <xdr:colOff>561975</xdr:colOff>
      <xdr:row>6</xdr:row>
      <xdr:rowOff>76200</xdr:rowOff>
    </xdr:to>
    <xdr:pic>
      <xdr:nvPicPr>
        <xdr:cNvPr id="5" name="Imagem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53575" y="66675"/>
          <a:ext cx="10001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3</xdr:row>
      <xdr:rowOff>190500</xdr:rowOff>
    </xdr:from>
    <xdr:to>
      <xdr:col>7</xdr:col>
      <xdr:colOff>381000</xdr:colOff>
      <xdr:row>6</xdr:row>
      <xdr:rowOff>104775</xdr:rowOff>
    </xdr:to>
    <xdr:pic>
      <xdr:nvPicPr>
        <xdr:cNvPr id="6" name="Imagem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48175" y="733425"/>
          <a:ext cx="1295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123825</xdr:colOff>
      <xdr:row>0</xdr:row>
      <xdr:rowOff>114300</xdr:rowOff>
    </xdr:from>
    <xdr:to>
      <xdr:col>7</xdr:col>
      <xdr:colOff>114300</xdr:colOff>
      <xdr:row>3</xdr:row>
      <xdr:rowOff>161925</xdr:rowOff>
    </xdr:to>
    <xdr:pic>
      <xdr:nvPicPr>
        <xdr:cNvPr id="1" name="Imagem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114300"/>
          <a:ext cx="1133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0</xdr:row>
      <xdr:rowOff>123825</xdr:rowOff>
    </xdr:from>
    <xdr:to>
      <xdr:col>9</xdr:col>
      <xdr:colOff>219075</xdr:colOff>
      <xdr:row>3</xdr:row>
      <xdr:rowOff>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123825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0</xdr:row>
      <xdr:rowOff>133350</xdr:rowOff>
    </xdr:from>
    <xdr:to>
      <xdr:col>14</xdr:col>
      <xdr:colOff>28575</xdr:colOff>
      <xdr:row>2</xdr:row>
      <xdr:rowOff>152400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9550" y="133350"/>
          <a:ext cx="1095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152400</xdr:colOff>
      <xdr:row>0</xdr:row>
      <xdr:rowOff>95250</xdr:rowOff>
    </xdr:from>
    <xdr:to>
      <xdr:col>15</xdr:col>
      <xdr:colOff>552450</xdr:colOff>
      <xdr:row>6</xdr:row>
      <xdr:rowOff>19050</xdr:rowOff>
    </xdr:to>
    <xdr:pic>
      <xdr:nvPicPr>
        <xdr:cNvPr id="4" name="Imagem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48750" y="95250"/>
          <a:ext cx="10001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4</xdr:row>
      <xdr:rowOff>38100</xdr:rowOff>
    </xdr:from>
    <xdr:to>
      <xdr:col>7</xdr:col>
      <xdr:colOff>323850</xdr:colOff>
      <xdr:row>6</xdr:row>
      <xdr:rowOff>152400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81450" y="876300"/>
          <a:ext cx="1295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390525</xdr:colOff>
      <xdr:row>0</xdr:row>
      <xdr:rowOff>152400</xdr:rowOff>
    </xdr:from>
    <xdr:to>
      <xdr:col>11</xdr:col>
      <xdr:colOff>495300</xdr:colOff>
      <xdr:row>2</xdr:row>
      <xdr:rowOff>123825</xdr:rowOff>
    </xdr:to>
    <xdr:pic>
      <xdr:nvPicPr>
        <xdr:cNvPr id="6" name="Imagem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53200" y="152400"/>
          <a:ext cx="1123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2"/>
  <sheetViews>
    <sheetView showGridLines="0" zoomScalePageLayoutView="0" workbookViewId="0" topLeftCell="A1">
      <selection activeCell="F27" sqref="F27"/>
    </sheetView>
  </sheetViews>
  <sheetFormatPr defaultColWidth="9.140625" defaultRowHeight="12.75"/>
  <cols>
    <col min="1" max="1" width="1.28515625" style="1" customWidth="1"/>
    <col min="2" max="2" width="12.421875" style="1" customWidth="1"/>
    <col min="3" max="3" width="28.140625" style="1" customWidth="1"/>
    <col min="4" max="5" width="10.7109375" style="2" customWidth="1"/>
    <col min="6" max="8" width="8.57421875" style="1" customWidth="1"/>
    <col min="9" max="9" width="9.57421875" style="1" customWidth="1"/>
    <col min="10" max="10" width="8.57421875" style="2" customWidth="1"/>
    <col min="11" max="11" width="7.57421875" style="2" customWidth="1"/>
    <col min="12" max="12" width="8.140625" style="2" customWidth="1"/>
    <col min="13" max="15" width="9.00390625" style="2" customWidth="1"/>
    <col min="16" max="16" width="9.57421875" style="1" customWidth="1"/>
    <col min="17" max="16384" width="9.140625" style="1" customWidth="1"/>
  </cols>
  <sheetData>
    <row r="1" ht="9.75" customHeight="1"/>
    <row r="2" spans="2:15" s="19" customFormat="1" ht="16.5" customHeight="1">
      <c r="B2" s="105" t="s">
        <v>18</v>
      </c>
      <c r="C2" s="106"/>
      <c r="D2" s="134" t="s">
        <v>26</v>
      </c>
      <c r="E2" s="134"/>
      <c r="J2" s="20"/>
      <c r="K2" s="20"/>
      <c r="L2" s="20"/>
      <c r="M2" s="20"/>
      <c r="N2" s="20"/>
      <c r="O2" s="20"/>
    </row>
    <row r="3" spans="2:16" ht="16.5" customHeight="1">
      <c r="B3" s="107" t="s">
        <v>60</v>
      </c>
      <c r="C3" s="108"/>
      <c r="D3" s="137" t="s">
        <v>69</v>
      </c>
      <c r="E3" s="137"/>
      <c r="F3" s="135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2:16" ht="16.5" customHeight="1">
      <c r="B4" s="107" t="s">
        <v>61</v>
      </c>
      <c r="C4" s="108"/>
      <c r="D4" s="137" t="s">
        <v>62</v>
      </c>
      <c r="E4" s="137"/>
      <c r="F4" s="138" t="s">
        <v>47</v>
      </c>
      <c r="G4" s="139"/>
      <c r="H4" s="139"/>
      <c r="I4" s="139"/>
      <c r="J4" s="139"/>
      <c r="K4" s="139"/>
      <c r="L4" s="139"/>
      <c r="M4" s="139"/>
      <c r="N4" s="139"/>
      <c r="O4" s="139"/>
      <c r="P4" s="139"/>
    </row>
    <row r="5" spans="2:20" ht="16.5" customHeight="1">
      <c r="B5" s="107" t="s">
        <v>63</v>
      </c>
      <c r="C5" s="108"/>
      <c r="D5" s="137" t="s">
        <v>64</v>
      </c>
      <c r="E5" s="137"/>
      <c r="F5" s="138" t="s">
        <v>48</v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3"/>
      <c r="R5" s="3"/>
      <c r="S5" s="3"/>
      <c r="T5" s="3"/>
    </row>
    <row r="6" spans="2:16" ht="16.5" customHeight="1">
      <c r="B6" s="45" t="s">
        <v>12</v>
      </c>
      <c r="C6" s="6"/>
      <c r="D6" s="7"/>
      <c r="E6" s="8"/>
      <c r="F6" s="132" t="s">
        <v>54</v>
      </c>
      <c r="G6" s="133"/>
      <c r="H6" s="133"/>
      <c r="I6" s="133"/>
      <c r="J6" s="133"/>
      <c r="K6" s="133"/>
      <c r="L6" s="133"/>
      <c r="M6" s="133"/>
      <c r="N6" s="133"/>
      <c r="O6" s="133"/>
      <c r="P6" s="133"/>
    </row>
    <row r="7" spans="2:16" s="9" customFormat="1" ht="16.5">
      <c r="B7" s="113" t="s">
        <v>4</v>
      </c>
      <c r="C7" s="113" t="s">
        <v>5</v>
      </c>
      <c r="D7" s="113" t="s">
        <v>6</v>
      </c>
      <c r="E7" s="84" t="s">
        <v>7</v>
      </c>
      <c r="F7" s="50"/>
      <c r="G7" s="50"/>
      <c r="H7" s="50"/>
      <c r="I7" s="50"/>
      <c r="J7" s="51"/>
      <c r="K7" s="51"/>
      <c r="L7" s="51"/>
      <c r="M7" s="51"/>
      <c r="N7" s="51"/>
      <c r="O7" s="51"/>
      <c r="P7" s="50"/>
    </row>
    <row r="8" spans="2:16" s="9" customFormat="1" ht="15" customHeight="1">
      <c r="B8" s="113"/>
      <c r="C8" s="113"/>
      <c r="D8" s="113"/>
      <c r="E8" s="84" t="s">
        <v>8</v>
      </c>
      <c r="F8" s="114" t="s">
        <v>9</v>
      </c>
      <c r="G8" s="115"/>
      <c r="H8" s="115"/>
      <c r="I8" s="115"/>
      <c r="J8" s="52"/>
      <c r="K8" s="52"/>
      <c r="L8" s="52"/>
      <c r="M8" s="115" t="s">
        <v>10</v>
      </c>
      <c r="N8" s="115"/>
      <c r="O8" s="115"/>
      <c r="P8" s="115"/>
    </row>
    <row r="9" spans="2:16" s="12" customFormat="1" ht="19.5" customHeight="1">
      <c r="B9" s="142">
        <v>42544</v>
      </c>
      <c r="C9" s="130" t="s">
        <v>51</v>
      </c>
      <c r="D9" s="140" t="s">
        <v>55</v>
      </c>
      <c r="E9" s="128" t="s">
        <v>40</v>
      </c>
      <c r="F9" s="126" t="str">
        <f>B3</f>
        <v>EB PROF. CARLOS TEIXEIRA</v>
      </c>
      <c r="G9" s="126"/>
      <c r="H9" s="126"/>
      <c r="I9" s="127"/>
      <c r="J9" s="53">
        <f>SUM(F11:G11)</f>
        <v>0</v>
      </c>
      <c r="K9" s="96" t="s">
        <v>11</v>
      </c>
      <c r="L9" s="53">
        <f>SUM(M11:N11)</f>
        <v>0</v>
      </c>
      <c r="M9" s="113" t="str">
        <f>B4</f>
        <v>COLÉGIO INTEG. MONTE MAIOR</v>
      </c>
      <c r="N9" s="113"/>
      <c r="O9" s="113"/>
      <c r="P9" s="113"/>
    </row>
    <row r="10" spans="2:16" s="12" customFormat="1" ht="19.5" customHeight="1">
      <c r="B10" s="143"/>
      <c r="C10" s="131"/>
      <c r="D10" s="141"/>
      <c r="E10" s="129"/>
      <c r="F10" s="95" t="s">
        <v>32</v>
      </c>
      <c r="G10" s="94" t="s">
        <v>33</v>
      </c>
      <c r="H10" s="46"/>
      <c r="I10" s="46"/>
      <c r="J10" s="46"/>
      <c r="K10" s="46"/>
      <c r="L10" s="46"/>
      <c r="M10" s="94" t="s">
        <v>32</v>
      </c>
      <c r="N10" s="94" t="s">
        <v>33</v>
      </c>
      <c r="O10" s="46"/>
      <c r="P10" s="46"/>
    </row>
    <row r="11" spans="2:16" s="12" customFormat="1" ht="18" customHeight="1">
      <c r="B11" s="54"/>
      <c r="C11" s="55"/>
      <c r="D11" s="56"/>
      <c r="E11" s="57"/>
      <c r="F11" s="58"/>
      <c r="G11" s="58"/>
      <c r="H11" s="46"/>
      <c r="I11" s="46"/>
      <c r="J11" s="46"/>
      <c r="K11" s="59"/>
      <c r="L11" s="46"/>
      <c r="M11" s="58"/>
      <c r="N11" s="58"/>
      <c r="O11" s="46"/>
      <c r="P11" s="46"/>
    </row>
    <row r="12" spans="2:16" s="12" customFormat="1" ht="18" customHeight="1">
      <c r="B12" s="45" t="s">
        <v>14</v>
      </c>
      <c r="C12" s="13"/>
      <c r="D12" s="13"/>
      <c r="E12" s="13"/>
      <c r="F12" s="23"/>
      <c r="G12" s="23"/>
      <c r="H12" s="23"/>
      <c r="I12" s="112"/>
      <c r="J12" s="112"/>
      <c r="K12" s="112"/>
      <c r="L12" s="112"/>
      <c r="M12" s="23"/>
      <c r="N12" s="23"/>
      <c r="O12" s="23"/>
      <c r="P12" s="24"/>
    </row>
    <row r="13" spans="2:16" s="14" customFormat="1" ht="15" customHeight="1">
      <c r="B13" s="113" t="s">
        <v>4</v>
      </c>
      <c r="C13" s="113" t="s">
        <v>5</v>
      </c>
      <c r="D13" s="113" t="s">
        <v>6</v>
      </c>
      <c r="E13" s="84" t="s">
        <v>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s="14" customFormat="1" ht="16.5" customHeight="1">
      <c r="B14" s="113"/>
      <c r="C14" s="113"/>
      <c r="D14" s="113"/>
      <c r="E14" s="84" t="s">
        <v>8</v>
      </c>
      <c r="F14" s="114" t="s">
        <v>9</v>
      </c>
      <c r="G14" s="115"/>
      <c r="H14" s="115"/>
      <c r="I14" s="115"/>
      <c r="J14" s="52"/>
      <c r="K14" s="52"/>
      <c r="L14" s="52"/>
      <c r="M14" s="115" t="s">
        <v>10</v>
      </c>
      <c r="N14" s="115"/>
      <c r="O14" s="115"/>
      <c r="P14" s="115"/>
    </row>
    <row r="15" spans="2:16" s="12" customFormat="1" ht="19.5" customHeight="1">
      <c r="B15" s="142">
        <v>42544</v>
      </c>
      <c r="C15" s="130" t="s">
        <v>51</v>
      </c>
      <c r="D15" s="140" t="s">
        <v>56</v>
      </c>
      <c r="E15" s="128" t="s">
        <v>38</v>
      </c>
      <c r="F15" s="126" t="str">
        <f>B5</f>
        <v>ES DR. FRANCISCO FERREIRA LOPES</v>
      </c>
      <c r="G15" s="126"/>
      <c r="H15" s="126"/>
      <c r="I15" s="127"/>
      <c r="J15" s="53">
        <f>SUM(F17:G17)</f>
        <v>0</v>
      </c>
      <c r="K15" s="96" t="s">
        <v>11</v>
      </c>
      <c r="L15" s="53">
        <f>SUM(M17:N17)</f>
        <v>0</v>
      </c>
      <c r="M15" s="113" t="str">
        <f>B3</f>
        <v>EB PROF. CARLOS TEIXEIRA</v>
      </c>
      <c r="N15" s="113"/>
      <c r="O15" s="113"/>
      <c r="P15" s="113"/>
    </row>
    <row r="16" spans="2:16" s="12" customFormat="1" ht="19.5" customHeight="1">
      <c r="B16" s="143"/>
      <c r="C16" s="131"/>
      <c r="D16" s="141"/>
      <c r="E16" s="129"/>
      <c r="F16" s="95" t="s">
        <v>32</v>
      </c>
      <c r="G16" s="94" t="s">
        <v>33</v>
      </c>
      <c r="H16" s="46"/>
      <c r="I16" s="46"/>
      <c r="J16" s="46"/>
      <c r="K16" s="46"/>
      <c r="L16" s="46"/>
      <c r="M16" s="94" t="s">
        <v>32</v>
      </c>
      <c r="N16" s="94" t="s">
        <v>33</v>
      </c>
      <c r="O16" s="46"/>
      <c r="P16" s="46"/>
    </row>
    <row r="17" spans="2:17" s="12" customFormat="1" ht="18.75" customHeight="1">
      <c r="B17" s="29"/>
      <c r="C17" s="28"/>
      <c r="D17" s="30"/>
      <c r="E17" s="31"/>
      <c r="F17" s="58"/>
      <c r="G17" s="58"/>
      <c r="H17" s="46"/>
      <c r="I17" s="46"/>
      <c r="J17" s="46"/>
      <c r="K17" s="59"/>
      <c r="L17" s="46"/>
      <c r="M17" s="58"/>
      <c r="N17" s="58"/>
      <c r="O17" s="46"/>
      <c r="P17" s="46"/>
      <c r="Q17" s="12" t="s">
        <v>49</v>
      </c>
    </row>
    <row r="18" spans="2:16" s="12" customFormat="1" ht="18" customHeight="1">
      <c r="B18" s="60" t="s">
        <v>13</v>
      </c>
      <c r="C18" s="13"/>
      <c r="D18" s="13"/>
      <c r="E18" s="13"/>
      <c r="F18" s="23"/>
      <c r="G18" s="23"/>
      <c r="H18" s="23"/>
      <c r="I18" s="112"/>
      <c r="J18" s="112"/>
      <c r="K18" s="112"/>
      <c r="L18" s="112"/>
      <c r="M18" s="23"/>
      <c r="N18" s="23"/>
      <c r="O18" s="23"/>
      <c r="P18" s="24"/>
    </row>
    <row r="19" spans="2:16" s="12" customFormat="1" ht="16.5">
      <c r="B19" s="113" t="s">
        <v>4</v>
      </c>
      <c r="C19" s="113" t="s">
        <v>5</v>
      </c>
      <c r="D19" s="113" t="s">
        <v>6</v>
      </c>
      <c r="E19" s="84" t="s">
        <v>7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2:16" s="12" customFormat="1" ht="15" customHeight="1">
      <c r="B20" s="113"/>
      <c r="C20" s="113"/>
      <c r="D20" s="113"/>
      <c r="E20" s="84" t="s">
        <v>8</v>
      </c>
      <c r="F20" s="114" t="s">
        <v>9</v>
      </c>
      <c r="G20" s="115"/>
      <c r="H20" s="115"/>
      <c r="I20" s="115"/>
      <c r="J20" s="52"/>
      <c r="K20" s="52"/>
      <c r="L20" s="52"/>
      <c r="M20" s="115" t="s">
        <v>10</v>
      </c>
      <c r="N20" s="115"/>
      <c r="O20" s="115"/>
      <c r="P20" s="115"/>
    </row>
    <row r="21" spans="2:16" s="12" customFormat="1" ht="19.5" customHeight="1">
      <c r="B21" s="142">
        <v>42545</v>
      </c>
      <c r="C21" s="130" t="s">
        <v>51</v>
      </c>
      <c r="D21" s="140" t="s">
        <v>55</v>
      </c>
      <c r="E21" s="128" t="s">
        <v>39</v>
      </c>
      <c r="F21" s="126" t="str">
        <f>B4</f>
        <v>COLÉGIO INTEG. MONTE MAIOR</v>
      </c>
      <c r="G21" s="126"/>
      <c r="H21" s="126"/>
      <c r="I21" s="127"/>
      <c r="J21" s="53">
        <f>SUM(F23:G23)</f>
        <v>0</v>
      </c>
      <c r="K21" s="96" t="s">
        <v>11</v>
      </c>
      <c r="L21" s="53">
        <f>SUM(M23:N23)</f>
        <v>0</v>
      </c>
      <c r="M21" s="113" t="str">
        <f>B5</f>
        <v>ES DR. FRANCISCO FERREIRA LOPES</v>
      </c>
      <c r="N21" s="113"/>
      <c r="O21" s="113"/>
      <c r="P21" s="113"/>
    </row>
    <row r="22" spans="2:16" s="12" customFormat="1" ht="19.5" customHeight="1">
      <c r="B22" s="143"/>
      <c r="C22" s="131"/>
      <c r="D22" s="141"/>
      <c r="E22" s="129"/>
      <c r="F22" s="95" t="s">
        <v>32</v>
      </c>
      <c r="G22" s="94" t="s">
        <v>33</v>
      </c>
      <c r="H22" s="46"/>
      <c r="I22" s="46"/>
      <c r="J22" s="46"/>
      <c r="K22" s="46"/>
      <c r="L22" s="46"/>
      <c r="M22" s="94" t="s">
        <v>32</v>
      </c>
      <c r="N22" s="94" t="s">
        <v>33</v>
      </c>
      <c r="O22" s="46"/>
      <c r="P22" s="46"/>
    </row>
    <row r="23" spans="2:16" s="12" customFormat="1" ht="19.5" customHeight="1">
      <c r="B23" s="29"/>
      <c r="C23" s="35"/>
      <c r="D23" s="30"/>
      <c r="E23" s="36"/>
      <c r="F23" s="58"/>
      <c r="G23" s="58"/>
      <c r="H23" s="46"/>
      <c r="I23" s="46"/>
      <c r="J23" s="46"/>
      <c r="K23" s="59"/>
      <c r="L23" s="46"/>
      <c r="M23" s="58"/>
      <c r="N23" s="58"/>
      <c r="O23" s="46"/>
      <c r="P23" s="46"/>
    </row>
    <row r="24" spans="3:15" s="3" customFormat="1" ht="12" customHeight="1" thickBot="1">
      <c r="C24" s="15"/>
      <c r="D24" s="21" t="s">
        <v>16</v>
      </c>
      <c r="E24" s="21">
        <v>3</v>
      </c>
      <c r="F24" s="21">
        <v>1</v>
      </c>
      <c r="G24" s="125" t="s">
        <v>17</v>
      </c>
      <c r="H24" s="125"/>
      <c r="I24" s="17"/>
      <c r="J24" s="18"/>
      <c r="K24" s="22"/>
      <c r="L24" s="22"/>
      <c r="M24" s="15"/>
      <c r="N24" s="15"/>
      <c r="O24" s="15"/>
    </row>
    <row r="25" spans="2:16" ht="19.5" customHeight="1" thickBot="1">
      <c r="B25" s="88" t="s">
        <v>26</v>
      </c>
      <c r="C25" s="87" t="s">
        <v>25</v>
      </c>
      <c r="D25" s="86" t="s">
        <v>15</v>
      </c>
      <c r="E25" s="86" t="s">
        <v>19</v>
      </c>
      <c r="F25" s="86" t="s">
        <v>20</v>
      </c>
      <c r="G25" s="86" t="s">
        <v>22</v>
      </c>
      <c r="H25" s="86" t="s">
        <v>21</v>
      </c>
      <c r="I25" s="86" t="s">
        <v>23</v>
      </c>
      <c r="J25" s="86" t="s">
        <v>24</v>
      </c>
      <c r="K25" s="85" t="s">
        <v>50</v>
      </c>
      <c r="L25" s="47"/>
      <c r="M25" s="109" t="s">
        <v>3</v>
      </c>
      <c r="N25" s="110"/>
      <c r="O25" s="110"/>
      <c r="P25" s="111"/>
    </row>
    <row r="26" spans="2:16" s="12" customFormat="1" ht="19.5" customHeight="1">
      <c r="B26" s="79" t="str">
        <f>D3</f>
        <v>NORTE</v>
      </c>
      <c r="C26" s="102" t="str">
        <f>B3</f>
        <v>EB PROF. CARLOS TEIXEIRA</v>
      </c>
      <c r="D26" s="61">
        <f>F26*3+G26*2+H26</f>
        <v>0</v>
      </c>
      <c r="E26" s="62">
        <f>SUM(F26:H26)</f>
        <v>0</v>
      </c>
      <c r="F26" s="62"/>
      <c r="G26" s="63"/>
      <c r="H26" s="64"/>
      <c r="I26" s="62">
        <f>SUM(J9,L15)</f>
        <v>0</v>
      </c>
      <c r="J26" s="62">
        <f>SUM(L9,J15)</f>
        <v>0</v>
      </c>
      <c r="K26" s="65">
        <f>(I26-J26)</f>
        <v>0</v>
      </c>
      <c r="L26" s="66"/>
      <c r="M26" s="73" t="s">
        <v>0</v>
      </c>
      <c r="N26" s="116"/>
      <c r="O26" s="117"/>
      <c r="P26" s="118"/>
    </row>
    <row r="27" spans="2:16" s="12" customFormat="1" ht="19.5" customHeight="1">
      <c r="B27" s="80" t="str">
        <f>D4</f>
        <v>LISBOA VT</v>
      </c>
      <c r="C27" s="103" t="str">
        <f>B4</f>
        <v>COLÉGIO INTEG. MONTE MAIOR</v>
      </c>
      <c r="D27" s="67">
        <f>F27*3+G27*2+H27</f>
        <v>0</v>
      </c>
      <c r="E27" s="68">
        <f>SUM(F27:H27)</f>
        <v>0</v>
      </c>
      <c r="F27" s="68"/>
      <c r="G27" s="67"/>
      <c r="H27" s="68"/>
      <c r="I27" s="68">
        <f>SUM(L9,J21)</f>
        <v>0</v>
      </c>
      <c r="J27" s="68">
        <f>SUM(J9,L21)</f>
        <v>0</v>
      </c>
      <c r="K27" s="69">
        <f>(I27-J27)</f>
        <v>0</v>
      </c>
      <c r="L27" s="66"/>
      <c r="M27" s="74" t="s">
        <v>1</v>
      </c>
      <c r="N27" s="119"/>
      <c r="O27" s="120"/>
      <c r="P27" s="121"/>
    </row>
    <row r="28" spans="2:16" s="12" customFormat="1" ht="19.5" customHeight="1" thickBot="1">
      <c r="B28" s="81" t="str">
        <f>D5</f>
        <v>ALGARVE</v>
      </c>
      <c r="C28" s="104" t="str">
        <f>B5</f>
        <v>ES DR. FRANCISCO FERREIRA LOPES</v>
      </c>
      <c r="D28" s="70">
        <f>F28*3+G28*2+H28</f>
        <v>0</v>
      </c>
      <c r="E28" s="71">
        <f>SUM(F28:H28)</f>
        <v>0</v>
      </c>
      <c r="F28" s="71"/>
      <c r="G28" s="70"/>
      <c r="H28" s="71"/>
      <c r="I28" s="71">
        <f>SUM(J15,L21)</f>
        <v>0</v>
      </c>
      <c r="J28" s="71">
        <f>SUM(L15,J21)</f>
        <v>0</v>
      </c>
      <c r="K28" s="72">
        <f>(I28-J28)</f>
        <v>0</v>
      </c>
      <c r="L28" s="66"/>
      <c r="M28" s="75" t="s">
        <v>2</v>
      </c>
      <c r="N28" s="122"/>
      <c r="O28" s="123"/>
      <c r="P28" s="124"/>
    </row>
    <row r="29" spans="6:15" ht="7.5" customHeight="1">
      <c r="F29" s="16"/>
      <c r="J29" s="1"/>
      <c r="K29" s="1"/>
      <c r="L29" s="1"/>
      <c r="M29" s="1"/>
      <c r="N29" s="1"/>
      <c r="O29" s="1"/>
    </row>
    <row r="30" spans="4:17" ht="12.75">
      <c r="D30" s="22"/>
      <c r="E30" s="22"/>
      <c r="F30" s="3"/>
      <c r="G30" s="3"/>
      <c r="J30" s="22"/>
      <c r="K30" s="22"/>
      <c r="L30" s="22"/>
      <c r="M30" s="22"/>
      <c r="N30" s="22"/>
      <c r="O30" s="22"/>
      <c r="P30" s="3"/>
      <c r="Q30" s="3"/>
    </row>
    <row r="31" spans="4:17" ht="12.75">
      <c r="D31" s="22"/>
      <c r="E31" s="22"/>
      <c r="F31" s="3"/>
      <c r="M31" s="22"/>
      <c r="N31" s="22"/>
      <c r="O31" s="22"/>
      <c r="P31" s="3"/>
      <c r="Q31" s="3"/>
    </row>
    <row r="32" spans="4:17" ht="12.75">
      <c r="D32" s="22"/>
      <c r="E32" s="22"/>
      <c r="F32" s="3"/>
      <c r="M32" s="22"/>
      <c r="N32" s="22"/>
      <c r="O32" s="22"/>
      <c r="P32" s="3"/>
      <c r="Q32" s="3"/>
    </row>
  </sheetData>
  <sheetProtection/>
  <protectedRanges>
    <protectedRange sqref="C3:E5" name="Intervalo1_1"/>
    <protectedRange sqref="C11 C17 C23" name="Intervalo2_2_1"/>
    <protectedRange sqref="J9:J13 L9:L13 J15:J19 L15:L19 J21:J23 L21:L23" name="Intervalo3_1"/>
    <protectedRange sqref="B9:B11 B15:B17 B21:B23" name="Intervalo2_2"/>
    <protectedRange sqref="D9:D11 D21:D22" name="Intervalo2_1_1_1"/>
    <protectedRange sqref="D15:D17" name="Intervalo2_1_2_1"/>
    <protectedRange sqref="D23" name="Intervalo2_1_3_1"/>
    <protectedRange sqref="C9:C10 C15:C16 C21:C22" name="Intervalo2_2_1_4_2"/>
  </protectedRanges>
  <mergeCells count="52">
    <mergeCell ref="D15:D16"/>
    <mergeCell ref="B21:B22"/>
    <mergeCell ref="C21:C22"/>
    <mergeCell ref="D21:D22"/>
    <mergeCell ref="E21:E22"/>
    <mergeCell ref="B9:B10"/>
    <mergeCell ref="D9:D10"/>
    <mergeCell ref="E9:E10"/>
    <mergeCell ref="B15:B16"/>
    <mergeCell ref="C15:C16"/>
    <mergeCell ref="D2:E2"/>
    <mergeCell ref="F3:P3"/>
    <mergeCell ref="D3:E3"/>
    <mergeCell ref="D4:E4"/>
    <mergeCell ref="D5:E5"/>
    <mergeCell ref="F4:P4"/>
    <mergeCell ref="F5:P5"/>
    <mergeCell ref="M9:P9"/>
    <mergeCell ref="C9:C10"/>
    <mergeCell ref="F6:P6"/>
    <mergeCell ref="B7:B8"/>
    <mergeCell ref="C7:C8"/>
    <mergeCell ref="D7:D8"/>
    <mergeCell ref="F8:I8"/>
    <mergeCell ref="M8:P8"/>
    <mergeCell ref="F9:I9"/>
    <mergeCell ref="M20:P20"/>
    <mergeCell ref="F15:I15"/>
    <mergeCell ref="M15:P15"/>
    <mergeCell ref="I12:L12"/>
    <mergeCell ref="B13:B14"/>
    <mergeCell ref="C13:C14"/>
    <mergeCell ref="D13:D14"/>
    <mergeCell ref="F14:I14"/>
    <mergeCell ref="M14:P14"/>
    <mergeCell ref="E15:E16"/>
    <mergeCell ref="N26:P26"/>
    <mergeCell ref="N27:P27"/>
    <mergeCell ref="N28:P28"/>
    <mergeCell ref="G24:H24"/>
    <mergeCell ref="F21:I21"/>
    <mergeCell ref="M21:P21"/>
    <mergeCell ref="B2:C2"/>
    <mergeCell ref="B3:C3"/>
    <mergeCell ref="B4:C4"/>
    <mergeCell ref="B5:C5"/>
    <mergeCell ref="M25:P25"/>
    <mergeCell ref="I18:L18"/>
    <mergeCell ref="B19:B20"/>
    <mergeCell ref="C19:C20"/>
    <mergeCell ref="D19:D20"/>
    <mergeCell ref="F20:I20"/>
  </mergeCells>
  <conditionalFormatting sqref="E26:F28 H26:K28">
    <cfRule type="cellIs" priority="1" dxfId="0" operator="equal" stopIfTrue="1">
      <formula>0</formula>
    </cfRule>
  </conditionalFormatting>
  <printOptions horizontalCentered="1" verticalCentered="1"/>
  <pageMargins left="0.07874015748031496" right="0.1968503937007874" top="0.2362204724409449" bottom="0.31496062992125984" header="0" footer="0"/>
  <pageSetup horizontalDpi="600" verticalDpi="600" orientation="landscape" paperSize="9" scale="90" r:id="rId2"/>
  <ignoredErrors>
    <ignoredError sqref="E26:E2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29"/>
  <sheetViews>
    <sheetView showGridLines="0" tabSelected="1" zoomScalePageLayoutView="0" workbookViewId="0" topLeftCell="A1">
      <selection activeCell="H17" sqref="H17"/>
    </sheetView>
  </sheetViews>
  <sheetFormatPr defaultColWidth="9.140625" defaultRowHeight="12.75"/>
  <cols>
    <col min="1" max="1" width="1.28515625" style="1" customWidth="1"/>
    <col min="2" max="2" width="12.421875" style="1" customWidth="1"/>
    <col min="3" max="3" width="28.140625" style="1" customWidth="1"/>
    <col min="4" max="5" width="10.7109375" style="2" customWidth="1"/>
    <col min="6" max="8" width="8.57421875" style="1" customWidth="1"/>
    <col min="9" max="9" width="9.57421875" style="1" customWidth="1"/>
    <col min="10" max="10" width="8.57421875" style="2" customWidth="1"/>
    <col min="11" max="11" width="7.57421875" style="2" customWidth="1"/>
    <col min="12" max="12" width="8.140625" style="2" customWidth="1"/>
    <col min="13" max="15" width="9.00390625" style="2" customWidth="1"/>
    <col min="16" max="16" width="9.57421875" style="1" customWidth="1"/>
    <col min="17" max="16384" width="9.140625" style="1" customWidth="1"/>
  </cols>
  <sheetData>
    <row r="1" ht="9.75" customHeight="1"/>
    <row r="2" spans="2:15" s="19" customFormat="1" ht="16.5" customHeight="1">
      <c r="B2" s="105" t="s">
        <v>18</v>
      </c>
      <c r="C2" s="106"/>
      <c r="D2" s="134" t="s">
        <v>26</v>
      </c>
      <c r="E2" s="134"/>
      <c r="J2" s="20"/>
      <c r="K2" s="20"/>
      <c r="L2" s="20"/>
      <c r="M2" s="20"/>
      <c r="N2" s="20"/>
      <c r="O2" s="20"/>
    </row>
    <row r="3" spans="2:16" ht="16.5" customHeight="1">
      <c r="B3" s="107" t="s">
        <v>65</v>
      </c>
      <c r="C3" s="108"/>
      <c r="D3" s="137" t="s">
        <v>66</v>
      </c>
      <c r="E3" s="137"/>
      <c r="F3" s="135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2:16" ht="16.5" customHeight="1">
      <c r="B4" s="107" t="s">
        <v>67</v>
      </c>
      <c r="C4" s="108"/>
      <c r="D4" s="137" t="s">
        <v>69</v>
      </c>
      <c r="E4" s="137"/>
      <c r="F4" s="138" t="s">
        <v>47</v>
      </c>
      <c r="G4" s="139"/>
      <c r="H4" s="139"/>
      <c r="I4" s="139"/>
      <c r="J4" s="139"/>
      <c r="K4" s="139"/>
      <c r="L4" s="139"/>
      <c r="M4" s="139"/>
      <c r="N4" s="139"/>
      <c r="O4" s="139"/>
      <c r="P4" s="139"/>
    </row>
    <row r="5" spans="2:16" ht="16.5" customHeight="1">
      <c r="B5" s="107" t="s">
        <v>71</v>
      </c>
      <c r="C5" s="108"/>
      <c r="D5" s="137" t="s">
        <v>68</v>
      </c>
      <c r="E5" s="137"/>
      <c r="F5" s="138" t="s">
        <v>48</v>
      </c>
      <c r="G5" s="139"/>
      <c r="H5" s="139"/>
      <c r="I5" s="139"/>
      <c r="J5" s="139"/>
      <c r="K5" s="139"/>
      <c r="L5" s="139"/>
      <c r="M5" s="139"/>
      <c r="N5" s="139"/>
      <c r="O5" s="139"/>
      <c r="P5" s="139"/>
    </row>
    <row r="6" spans="2:16" ht="16.5" customHeight="1">
      <c r="B6" s="45" t="s">
        <v>12</v>
      </c>
      <c r="C6" s="6"/>
      <c r="D6" s="7"/>
      <c r="E6" s="8"/>
      <c r="F6" s="132" t="s">
        <v>59</v>
      </c>
      <c r="G6" s="133"/>
      <c r="H6" s="133"/>
      <c r="I6" s="133"/>
      <c r="J6" s="133"/>
      <c r="K6" s="133"/>
      <c r="L6" s="133"/>
      <c r="M6" s="133"/>
      <c r="N6" s="133"/>
      <c r="O6" s="133"/>
      <c r="P6" s="133"/>
    </row>
    <row r="7" spans="2:16" s="9" customFormat="1" ht="16.5">
      <c r="B7" s="113" t="s">
        <v>4</v>
      </c>
      <c r="C7" s="113" t="s">
        <v>5</v>
      </c>
      <c r="D7" s="113" t="s">
        <v>6</v>
      </c>
      <c r="E7" s="84" t="s">
        <v>7</v>
      </c>
      <c r="F7" s="50"/>
      <c r="G7" s="50"/>
      <c r="H7" s="50"/>
      <c r="I7" s="50"/>
      <c r="J7" s="51"/>
      <c r="K7" s="51"/>
      <c r="L7" s="51"/>
      <c r="M7" s="51"/>
      <c r="N7" s="51"/>
      <c r="O7" s="51"/>
      <c r="P7" s="50"/>
    </row>
    <row r="8" spans="2:16" s="9" customFormat="1" ht="15" customHeight="1">
      <c r="B8" s="113"/>
      <c r="C8" s="113"/>
      <c r="D8" s="113"/>
      <c r="E8" s="84" t="s">
        <v>8</v>
      </c>
      <c r="F8" s="114" t="s">
        <v>9</v>
      </c>
      <c r="G8" s="115"/>
      <c r="H8" s="115"/>
      <c r="I8" s="115"/>
      <c r="J8" s="52"/>
      <c r="K8" s="52"/>
      <c r="L8" s="52"/>
      <c r="M8" s="115" t="s">
        <v>10</v>
      </c>
      <c r="N8" s="115"/>
      <c r="O8" s="115"/>
      <c r="P8" s="115"/>
    </row>
    <row r="9" spans="2:16" s="12" customFormat="1" ht="19.5" customHeight="1">
      <c r="B9" s="142">
        <v>42544</v>
      </c>
      <c r="C9" s="130" t="s">
        <v>52</v>
      </c>
      <c r="D9" s="140" t="s">
        <v>55</v>
      </c>
      <c r="E9" s="128" t="s">
        <v>40</v>
      </c>
      <c r="F9" s="126" t="str">
        <f>B3</f>
        <v>EB GUALDIM PAIS</v>
      </c>
      <c r="G9" s="126"/>
      <c r="H9" s="126"/>
      <c r="I9" s="127"/>
      <c r="J9" s="53">
        <f>SUM(F11:G11)</f>
        <v>0</v>
      </c>
      <c r="K9" s="96" t="s">
        <v>11</v>
      </c>
      <c r="L9" s="53">
        <f>SUM(M11:N11)</f>
        <v>0</v>
      </c>
      <c r="M9" s="113" t="str">
        <f>B4</f>
        <v>EB S. TOMÉ DE NEGRELOS</v>
      </c>
      <c r="N9" s="113"/>
      <c r="O9" s="113"/>
      <c r="P9" s="113"/>
    </row>
    <row r="10" spans="2:16" s="12" customFormat="1" ht="19.5" customHeight="1">
      <c r="B10" s="143"/>
      <c r="C10" s="131"/>
      <c r="D10" s="141"/>
      <c r="E10" s="129"/>
      <c r="F10" s="95" t="s">
        <v>32</v>
      </c>
      <c r="G10" s="94" t="s">
        <v>33</v>
      </c>
      <c r="H10" s="46"/>
      <c r="I10" s="46"/>
      <c r="J10" s="46"/>
      <c r="K10" s="46"/>
      <c r="L10" s="46"/>
      <c r="M10" s="94" t="s">
        <v>32</v>
      </c>
      <c r="N10" s="94" t="s">
        <v>33</v>
      </c>
      <c r="O10" s="46"/>
      <c r="P10" s="46"/>
    </row>
    <row r="11" spans="2:16" s="12" customFormat="1" ht="18" customHeight="1">
      <c r="B11" s="54"/>
      <c r="C11" s="55"/>
      <c r="D11" s="56"/>
      <c r="E11" s="57"/>
      <c r="F11" s="58"/>
      <c r="G11" s="58"/>
      <c r="H11" s="46"/>
      <c r="I11" s="46"/>
      <c r="J11" s="46"/>
      <c r="K11" s="59"/>
      <c r="L11" s="46"/>
      <c r="M11" s="58"/>
      <c r="N11" s="58"/>
      <c r="O11" s="46"/>
      <c r="P11" s="46"/>
    </row>
    <row r="12" spans="2:16" s="12" customFormat="1" ht="18" customHeight="1">
      <c r="B12" s="45" t="s">
        <v>14</v>
      </c>
      <c r="C12" s="13"/>
      <c r="D12" s="13"/>
      <c r="E12" s="13"/>
      <c r="F12" s="23"/>
      <c r="G12" s="23"/>
      <c r="H12" s="23"/>
      <c r="I12" s="112"/>
      <c r="J12" s="112"/>
      <c r="K12" s="112"/>
      <c r="L12" s="112"/>
      <c r="M12" s="23"/>
      <c r="N12" s="23"/>
      <c r="O12" s="23"/>
      <c r="P12" s="42"/>
    </row>
    <row r="13" spans="2:16" s="14" customFormat="1" ht="15" customHeight="1">
      <c r="B13" s="113" t="s">
        <v>4</v>
      </c>
      <c r="C13" s="113" t="s">
        <v>5</v>
      </c>
      <c r="D13" s="113" t="s">
        <v>6</v>
      </c>
      <c r="E13" s="84" t="s">
        <v>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s="14" customFormat="1" ht="16.5" customHeight="1">
      <c r="B14" s="113"/>
      <c r="C14" s="113"/>
      <c r="D14" s="113"/>
      <c r="E14" s="84" t="s">
        <v>8</v>
      </c>
      <c r="F14" s="114" t="s">
        <v>9</v>
      </c>
      <c r="G14" s="115"/>
      <c r="H14" s="115"/>
      <c r="I14" s="115"/>
      <c r="J14" s="52"/>
      <c r="K14" s="52"/>
      <c r="L14" s="52"/>
      <c r="M14" s="115" t="s">
        <v>10</v>
      </c>
      <c r="N14" s="115"/>
      <c r="O14" s="115"/>
      <c r="P14" s="115"/>
    </row>
    <row r="15" spans="2:16" s="12" customFormat="1" ht="19.5" customHeight="1">
      <c r="B15" s="142">
        <v>42544</v>
      </c>
      <c r="C15" s="130" t="s">
        <v>52</v>
      </c>
      <c r="D15" s="140" t="s">
        <v>56</v>
      </c>
      <c r="E15" s="128" t="s">
        <v>38</v>
      </c>
      <c r="F15" s="126" t="str">
        <f>B5</f>
        <v>ES ANDRÉ GOUVEIA</v>
      </c>
      <c r="G15" s="126"/>
      <c r="H15" s="126"/>
      <c r="I15" s="127"/>
      <c r="J15" s="53">
        <f>SUM(F17:G17)</f>
        <v>0</v>
      </c>
      <c r="K15" s="96" t="s">
        <v>11</v>
      </c>
      <c r="L15" s="53">
        <f>SUM(M17:N17)</f>
        <v>0</v>
      </c>
      <c r="M15" s="113" t="str">
        <f>B3</f>
        <v>EB GUALDIM PAIS</v>
      </c>
      <c r="N15" s="113"/>
      <c r="O15" s="113"/>
      <c r="P15" s="113"/>
    </row>
    <row r="16" spans="2:16" s="12" customFormat="1" ht="19.5" customHeight="1">
      <c r="B16" s="143"/>
      <c r="C16" s="131"/>
      <c r="D16" s="141"/>
      <c r="E16" s="129"/>
      <c r="F16" s="95" t="s">
        <v>32</v>
      </c>
      <c r="G16" s="94" t="s">
        <v>33</v>
      </c>
      <c r="H16" s="46"/>
      <c r="I16" s="46"/>
      <c r="J16" s="46"/>
      <c r="K16" s="46"/>
      <c r="L16" s="46"/>
      <c r="M16" s="94" t="s">
        <v>32</v>
      </c>
      <c r="N16" s="94" t="s">
        <v>33</v>
      </c>
      <c r="O16" s="46"/>
      <c r="P16" s="46"/>
    </row>
    <row r="17" spans="2:16" s="12" customFormat="1" ht="18.75" customHeight="1">
      <c r="B17" s="29"/>
      <c r="C17" s="38"/>
      <c r="D17" s="30"/>
      <c r="E17" s="31"/>
      <c r="F17" s="58"/>
      <c r="G17" s="58"/>
      <c r="H17" s="46"/>
      <c r="I17" s="46"/>
      <c r="J17" s="46"/>
      <c r="K17" s="59"/>
      <c r="L17" s="46"/>
      <c r="M17" s="58"/>
      <c r="N17" s="58"/>
      <c r="O17" s="46"/>
      <c r="P17" s="46"/>
    </row>
    <row r="18" spans="2:16" s="12" customFormat="1" ht="18" customHeight="1">
      <c r="B18" s="60" t="s">
        <v>13</v>
      </c>
      <c r="C18" s="13"/>
      <c r="D18" s="13"/>
      <c r="E18" s="13"/>
      <c r="F18" s="23"/>
      <c r="G18" s="23"/>
      <c r="H18" s="23"/>
      <c r="I18" s="112"/>
      <c r="J18" s="112"/>
      <c r="K18" s="112"/>
      <c r="L18" s="112"/>
      <c r="M18" s="23"/>
      <c r="N18" s="23"/>
      <c r="O18" s="23"/>
      <c r="P18" s="42"/>
    </row>
    <row r="19" spans="2:16" s="12" customFormat="1" ht="16.5">
      <c r="B19" s="113" t="s">
        <v>4</v>
      </c>
      <c r="C19" s="113" t="s">
        <v>5</v>
      </c>
      <c r="D19" s="113" t="s">
        <v>6</v>
      </c>
      <c r="E19" s="84" t="s">
        <v>7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2:16" s="12" customFormat="1" ht="15" customHeight="1">
      <c r="B20" s="113"/>
      <c r="C20" s="113"/>
      <c r="D20" s="113"/>
      <c r="E20" s="84" t="s">
        <v>8</v>
      </c>
      <c r="F20" s="114" t="s">
        <v>9</v>
      </c>
      <c r="G20" s="115"/>
      <c r="H20" s="115"/>
      <c r="I20" s="115"/>
      <c r="J20" s="52"/>
      <c r="K20" s="52"/>
      <c r="L20" s="52"/>
      <c r="M20" s="115" t="s">
        <v>10</v>
      </c>
      <c r="N20" s="115"/>
      <c r="O20" s="115"/>
      <c r="P20" s="115"/>
    </row>
    <row r="21" spans="2:16" s="12" customFormat="1" ht="19.5" customHeight="1">
      <c r="B21" s="142">
        <v>42545</v>
      </c>
      <c r="C21" s="130" t="s">
        <v>52</v>
      </c>
      <c r="D21" s="140" t="s">
        <v>55</v>
      </c>
      <c r="E21" s="128" t="s">
        <v>39</v>
      </c>
      <c r="F21" s="126" t="str">
        <f>B4</f>
        <v>EB S. TOMÉ DE NEGRELOS</v>
      </c>
      <c r="G21" s="126"/>
      <c r="H21" s="126"/>
      <c r="I21" s="127"/>
      <c r="J21" s="53">
        <f>SUM(F23:G23)</f>
        <v>0</v>
      </c>
      <c r="K21" s="96" t="s">
        <v>11</v>
      </c>
      <c r="L21" s="53">
        <f>SUM(M23:N23)</f>
        <v>0</v>
      </c>
      <c r="M21" s="113" t="str">
        <f>B5</f>
        <v>ES ANDRÉ GOUVEIA</v>
      </c>
      <c r="N21" s="113"/>
      <c r="O21" s="113"/>
      <c r="P21" s="113"/>
    </row>
    <row r="22" spans="2:16" s="12" customFormat="1" ht="19.5" customHeight="1">
      <c r="B22" s="143"/>
      <c r="C22" s="131"/>
      <c r="D22" s="141"/>
      <c r="E22" s="129"/>
      <c r="F22" s="95" t="s">
        <v>32</v>
      </c>
      <c r="G22" s="94" t="s">
        <v>33</v>
      </c>
      <c r="H22" s="46"/>
      <c r="I22" s="46"/>
      <c r="J22" s="46"/>
      <c r="K22" s="46"/>
      <c r="L22" s="46"/>
      <c r="M22" s="94" t="s">
        <v>32</v>
      </c>
      <c r="N22" s="94" t="s">
        <v>33</v>
      </c>
      <c r="O22" s="46"/>
      <c r="P22" s="46"/>
    </row>
    <row r="23" spans="2:16" s="12" customFormat="1" ht="19.5" customHeight="1">
      <c r="B23" s="29"/>
      <c r="C23" s="38"/>
      <c r="D23" s="30"/>
      <c r="E23" s="36"/>
      <c r="F23" s="58"/>
      <c r="G23" s="58"/>
      <c r="H23" s="46"/>
      <c r="I23" s="46"/>
      <c r="J23" s="46"/>
      <c r="K23" s="59"/>
      <c r="L23" s="46"/>
      <c r="M23" s="58"/>
      <c r="N23" s="58"/>
      <c r="O23" s="46"/>
      <c r="P23" s="46"/>
    </row>
    <row r="24" spans="3:15" s="3" customFormat="1" ht="12" customHeight="1" thickBot="1">
      <c r="C24" s="15"/>
      <c r="D24" s="43" t="s">
        <v>16</v>
      </c>
      <c r="E24" s="43">
        <v>3</v>
      </c>
      <c r="F24" s="43">
        <v>1</v>
      </c>
      <c r="G24" s="125" t="s">
        <v>17</v>
      </c>
      <c r="H24" s="125"/>
      <c r="I24" s="17"/>
      <c r="J24" s="18"/>
      <c r="K24" s="44"/>
      <c r="L24" s="44"/>
      <c r="M24" s="15"/>
      <c r="N24" s="15"/>
      <c r="O24" s="15"/>
    </row>
    <row r="25" spans="2:16" ht="19.5" customHeight="1" thickBot="1">
      <c r="B25" s="88" t="s">
        <v>26</v>
      </c>
      <c r="C25" s="87" t="s">
        <v>25</v>
      </c>
      <c r="D25" s="86" t="s">
        <v>15</v>
      </c>
      <c r="E25" s="86" t="s">
        <v>19</v>
      </c>
      <c r="F25" s="86" t="s">
        <v>20</v>
      </c>
      <c r="G25" s="86" t="s">
        <v>22</v>
      </c>
      <c r="H25" s="86" t="s">
        <v>21</v>
      </c>
      <c r="I25" s="86" t="s">
        <v>23</v>
      </c>
      <c r="J25" s="86" t="s">
        <v>24</v>
      </c>
      <c r="K25" s="85" t="s">
        <v>50</v>
      </c>
      <c r="L25" s="47"/>
      <c r="M25" s="109" t="s">
        <v>3</v>
      </c>
      <c r="N25" s="110"/>
      <c r="O25" s="110"/>
      <c r="P25" s="111"/>
    </row>
    <row r="26" spans="2:16" s="12" customFormat="1" ht="19.5" customHeight="1">
      <c r="B26" s="79" t="str">
        <f>D3</f>
        <v>CENTRO</v>
      </c>
      <c r="C26" s="76" t="str">
        <f>B3</f>
        <v>EB GUALDIM PAIS</v>
      </c>
      <c r="D26" s="61">
        <f>F26*3+G26*2+H26</f>
        <v>0</v>
      </c>
      <c r="E26" s="62">
        <f>SUM(F26:H26)</f>
        <v>0</v>
      </c>
      <c r="F26" s="62"/>
      <c r="G26" s="63"/>
      <c r="H26" s="64"/>
      <c r="I26" s="62">
        <f>SUM(J9,L15)</f>
        <v>0</v>
      </c>
      <c r="J26" s="62">
        <f>SUM(L9,J15)</f>
        <v>0</v>
      </c>
      <c r="K26" s="65">
        <f>(I26-J26)</f>
        <v>0</v>
      </c>
      <c r="L26" s="66"/>
      <c r="M26" s="73" t="s">
        <v>0</v>
      </c>
      <c r="N26" s="116"/>
      <c r="O26" s="117"/>
      <c r="P26" s="118"/>
    </row>
    <row r="27" spans="2:16" s="12" customFormat="1" ht="19.5" customHeight="1">
      <c r="B27" s="80" t="str">
        <f>D4</f>
        <v>NORTE</v>
      </c>
      <c r="C27" s="77" t="str">
        <f>B4</f>
        <v>EB S. TOMÉ DE NEGRELOS</v>
      </c>
      <c r="D27" s="67">
        <f>F27*3+G27*2+H27</f>
        <v>0</v>
      </c>
      <c r="E27" s="68">
        <f>SUM(F27:H27)</f>
        <v>0</v>
      </c>
      <c r="F27" s="68"/>
      <c r="G27" s="67"/>
      <c r="H27" s="68"/>
      <c r="I27" s="68">
        <f>SUM(L9,J21)</f>
        <v>0</v>
      </c>
      <c r="J27" s="68">
        <f>SUM(J9,L21)</f>
        <v>0</v>
      </c>
      <c r="K27" s="69">
        <f>(I27-J27)</f>
        <v>0</v>
      </c>
      <c r="L27" s="66"/>
      <c r="M27" s="74" t="s">
        <v>1</v>
      </c>
      <c r="N27" s="119"/>
      <c r="O27" s="120"/>
      <c r="P27" s="121"/>
    </row>
    <row r="28" spans="2:16" s="12" customFormat="1" ht="19.5" customHeight="1" thickBot="1">
      <c r="B28" s="81" t="str">
        <f>D5</f>
        <v>ALENTEJO</v>
      </c>
      <c r="C28" s="78" t="str">
        <f>B5</f>
        <v>ES ANDRÉ GOUVEIA</v>
      </c>
      <c r="D28" s="70">
        <f>F28*3+G28*2+H28</f>
        <v>0</v>
      </c>
      <c r="E28" s="71">
        <f>SUM(F28:H28)</f>
        <v>0</v>
      </c>
      <c r="F28" s="71"/>
      <c r="G28" s="70"/>
      <c r="H28" s="71"/>
      <c r="I28" s="71">
        <f>SUM(J15,L21)</f>
        <v>0</v>
      </c>
      <c r="J28" s="71">
        <f>SUM(L15,J21)</f>
        <v>0</v>
      </c>
      <c r="K28" s="72">
        <f>(I28-J28)</f>
        <v>0</v>
      </c>
      <c r="L28" s="66"/>
      <c r="M28" s="75" t="s">
        <v>2</v>
      </c>
      <c r="N28" s="122"/>
      <c r="O28" s="123"/>
      <c r="P28" s="124"/>
    </row>
    <row r="29" spans="6:15" ht="7.5" customHeight="1">
      <c r="F29" s="16"/>
      <c r="J29" s="1"/>
      <c r="K29" s="1"/>
      <c r="L29" s="1"/>
      <c r="M29" s="1"/>
      <c r="N29" s="1"/>
      <c r="O29" s="1"/>
    </row>
  </sheetData>
  <sheetProtection/>
  <protectedRanges>
    <protectedRange sqref="C3:E5" name="Intervalo1_1_2"/>
    <protectedRange sqref="C11 C17 C23" name="Intervalo2_2_1_1"/>
    <protectedRange sqref="J12:J13 L12:L13 J18:J19 L18:L19" name="Intervalo3_1_1"/>
    <protectedRange sqref="B9:B11 B15:B17 B21:B23" name="Intervalo2_2_3"/>
    <protectedRange sqref="D9:D11 D21:D22" name="Intervalo2_1_1_1_2"/>
    <protectedRange sqref="D15:D17" name="Intervalo2_1_2_1_2"/>
    <protectedRange sqref="D23" name="Intervalo2_1_3_1_2"/>
    <protectedRange sqref="C9:C10 C15:C16 C21:C22" name="Intervalo2_2_1_4_2_1"/>
    <protectedRange sqref="J10:J11 L10:L11" name="Intervalo3_1_4"/>
    <protectedRange sqref="J16:J17 L16:L17" name="Intervalo3_1_5"/>
    <protectedRange sqref="J22:J23 L22:L23" name="Intervalo3_1_6"/>
    <protectedRange sqref="J9 L9" name="Intervalo3_1_7"/>
    <protectedRange sqref="J15 L15" name="Intervalo3_1_8"/>
    <protectedRange sqref="J21 L21" name="Intervalo3_1_9"/>
  </protectedRanges>
  <mergeCells count="52">
    <mergeCell ref="G24:H24"/>
    <mergeCell ref="M25:P25"/>
    <mergeCell ref="N26:P26"/>
    <mergeCell ref="N27:P27"/>
    <mergeCell ref="N28:P28"/>
    <mergeCell ref="B21:B22"/>
    <mergeCell ref="C21:C22"/>
    <mergeCell ref="D21:D22"/>
    <mergeCell ref="E21:E22"/>
    <mergeCell ref="F21:I21"/>
    <mergeCell ref="M21:P21"/>
    <mergeCell ref="I18:L18"/>
    <mergeCell ref="B19:B20"/>
    <mergeCell ref="C19:C20"/>
    <mergeCell ref="D19:D20"/>
    <mergeCell ref="F20:I20"/>
    <mergeCell ref="M20:P20"/>
    <mergeCell ref="B15:B16"/>
    <mergeCell ref="C15:C16"/>
    <mergeCell ref="D15:D16"/>
    <mergeCell ref="E15:E16"/>
    <mergeCell ref="F15:I15"/>
    <mergeCell ref="M15:P15"/>
    <mergeCell ref="I12:L12"/>
    <mergeCell ref="B13:B14"/>
    <mergeCell ref="C13:C14"/>
    <mergeCell ref="D13:D14"/>
    <mergeCell ref="F14:I14"/>
    <mergeCell ref="M14:P14"/>
    <mergeCell ref="B9:B10"/>
    <mergeCell ref="C9:C10"/>
    <mergeCell ref="D9:D10"/>
    <mergeCell ref="E9:E10"/>
    <mergeCell ref="F9:I9"/>
    <mergeCell ref="M9:P9"/>
    <mergeCell ref="B5:C5"/>
    <mergeCell ref="D5:E5"/>
    <mergeCell ref="F5:P5"/>
    <mergeCell ref="F6:P6"/>
    <mergeCell ref="B7:B8"/>
    <mergeCell ref="C7:C8"/>
    <mergeCell ref="D7:D8"/>
    <mergeCell ref="F8:I8"/>
    <mergeCell ref="M8:P8"/>
    <mergeCell ref="B2:C2"/>
    <mergeCell ref="D2:E2"/>
    <mergeCell ref="B3:C3"/>
    <mergeCell ref="D3:E3"/>
    <mergeCell ref="F3:P3"/>
    <mergeCell ref="B4:C4"/>
    <mergeCell ref="D4:E4"/>
    <mergeCell ref="F4:P4"/>
  </mergeCells>
  <conditionalFormatting sqref="E26:F28 H26:K28">
    <cfRule type="cellIs" priority="1" dxfId="0" operator="equal" stopIfTrue="1">
      <formula>0</formula>
    </cfRule>
  </conditionalFormatting>
  <printOptions/>
  <pageMargins left="0.11811023622047245" right="0.11811023622047245" top="0.35433070866141736" bottom="0.7480314960629921" header="0.31496062992125984" footer="0.31496062992125984"/>
  <pageSetup fitToHeight="0"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43"/>
  <sheetViews>
    <sheetView showGridLines="0" workbookViewId="0" topLeftCell="A1">
      <selection activeCell="F7" sqref="F7:P7"/>
    </sheetView>
  </sheetViews>
  <sheetFormatPr defaultColWidth="9.140625" defaultRowHeight="12.75"/>
  <cols>
    <col min="1" max="1" width="1.28515625" style="1" customWidth="1"/>
    <col min="2" max="2" width="12.421875" style="1" bestFit="1" customWidth="1"/>
    <col min="3" max="3" width="28.00390625" style="1" customWidth="1"/>
    <col min="4" max="5" width="7.7109375" style="2" customWidth="1"/>
    <col min="6" max="8" width="8.57421875" style="1" customWidth="1"/>
    <col min="9" max="9" width="9.57421875" style="1" customWidth="1"/>
    <col min="10" max="10" width="7.7109375" style="2" customWidth="1"/>
    <col min="11" max="11" width="7.57421875" style="2" customWidth="1"/>
    <col min="12" max="12" width="7.7109375" style="2" customWidth="1"/>
    <col min="13" max="15" width="9.00390625" style="2" customWidth="1"/>
    <col min="16" max="16" width="9.57421875" style="1" customWidth="1"/>
    <col min="17" max="16384" width="9.140625" style="1" customWidth="1"/>
  </cols>
  <sheetData>
    <row r="1" spans="2:15" s="19" customFormat="1" ht="16.5">
      <c r="B1" s="89" t="s">
        <v>27</v>
      </c>
      <c r="C1" s="90" t="s">
        <v>18</v>
      </c>
      <c r="D1" s="184" t="s">
        <v>26</v>
      </c>
      <c r="E1" s="184"/>
      <c r="J1" s="20"/>
      <c r="K1" s="20"/>
      <c r="L1" s="20"/>
      <c r="M1" s="20"/>
      <c r="N1" s="20"/>
      <c r="O1" s="20"/>
    </row>
    <row r="2" spans="2:16" ht="16.5" customHeight="1">
      <c r="B2" s="53" t="s">
        <v>41</v>
      </c>
      <c r="C2" s="53"/>
      <c r="D2" s="181"/>
      <c r="E2" s="181"/>
      <c r="F2" s="135"/>
      <c r="G2" s="136"/>
      <c r="H2" s="136"/>
      <c r="I2" s="136"/>
      <c r="J2" s="136"/>
      <c r="K2" s="136"/>
      <c r="L2" s="136"/>
      <c r="M2" s="136"/>
      <c r="N2" s="136"/>
      <c r="O2" s="136"/>
      <c r="P2" s="136"/>
    </row>
    <row r="3" spans="2:16" ht="16.5" customHeight="1">
      <c r="B3" s="53" t="s">
        <v>42</v>
      </c>
      <c r="C3" s="82"/>
      <c r="D3" s="181"/>
      <c r="E3" s="181"/>
      <c r="F3" s="182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spans="2:16" ht="16.5" customHeight="1">
      <c r="B4" s="53" t="s">
        <v>43</v>
      </c>
      <c r="C4" s="83"/>
      <c r="D4" s="181"/>
      <c r="E4" s="181"/>
      <c r="F4" s="138" t="s">
        <v>47</v>
      </c>
      <c r="G4" s="139"/>
      <c r="H4" s="139"/>
      <c r="I4" s="139"/>
      <c r="J4" s="139"/>
      <c r="K4" s="139"/>
      <c r="L4" s="139"/>
      <c r="M4" s="139"/>
      <c r="N4" s="139"/>
      <c r="O4" s="139"/>
      <c r="P4" s="139"/>
    </row>
    <row r="5" spans="2:16" ht="16.5" customHeight="1">
      <c r="B5" s="53" t="s">
        <v>44</v>
      </c>
      <c r="C5" s="82"/>
      <c r="D5" s="181"/>
      <c r="E5" s="181"/>
      <c r="F5" s="138" t="s">
        <v>48</v>
      </c>
      <c r="G5" s="139"/>
      <c r="H5" s="139"/>
      <c r="I5" s="139"/>
      <c r="J5" s="139"/>
      <c r="K5" s="139"/>
      <c r="L5" s="139"/>
      <c r="M5" s="139"/>
      <c r="N5" s="139"/>
      <c r="O5" s="139"/>
      <c r="P5" s="139"/>
    </row>
    <row r="6" spans="2:16" ht="16.5" customHeight="1">
      <c r="B6" s="53" t="s">
        <v>45</v>
      </c>
      <c r="C6" s="82"/>
      <c r="D6" s="181"/>
      <c r="E6" s="181"/>
      <c r="F6" s="132" t="s">
        <v>58</v>
      </c>
      <c r="G6" s="133"/>
      <c r="H6" s="133"/>
      <c r="I6" s="133"/>
      <c r="J6" s="133"/>
      <c r="K6" s="133"/>
      <c r="L6" s="133"/>
      <c r="M6" s="133"/>
      <c r="N6" s="133"/>
      <c r="O6" s="133"/>
      <c r="P6" s="133"/>
    </row>
    <row r="7" spans="2:16" ht="16.5" customHeight="1">
      <c r="B7" s="53" t="s">
        <v>46</v>
      </c>
      <c r="C7" s="82"/>
      <c r="D7" s="181"/>
      <c r="E7" s="181"/>
      <c r="F7" s="151" t="s">
        <v>70</v>
      </c>
      <c r="G7" s="152"/>
      <c r="H7" s="152"/>
      <c r="I7" s="152"/>
      <c r="J7" s="152"/>
      <c r="K7" s="152"/>
      <c r="L7" s="152"/>
      <c r="M7" s="152"/>
      <c r="N7" s="152"/>
      <c r="O7" s="152"/>
      <c r="P7" s="152"/>
    </row>
    <row r="8" spans="2:16" ht="5.25" customHeight="1">
      <c r="B8" s="5"/>
      <c r="C8" s="6"/>
      <c r="D8" s="7"/>
      <c r="E8" s="4"/>
      <c r="F8" s="26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2:16" ht="16.5" customHeight="1">
      <c r="B9" s="168" t="s">
        <v>28</v>
      </c>
      <c r="C9" s="169"/>
      <c r="D9" s="7"/>
      <c r="E9" s="8"/>
      <c r="F9" s="179"/>
      <c r="G9" s="180"/>
      <c r="H9" s="180"/>
      <c r="I9" s="180"/>
      <c r="J9" s="180"/>
      <c r="K9" s="180"/>
      <c r="L9" s="180"/>
      <c r="M9" s="180"/>
      <c r="N9" s="180"/>
      <c r="O9" s="180"/>
      <c r="P9" s="180"/>
    </row>
    <row r="10" spans="2:15" s="9" customFormat="1" ht="12.75">
      <c r="B10" s="144" t="s">
        <v>4</v>
      </c>
      <c r="C10" s="144" t="s">
        <v>5</v>
      </c>
      <c r="D10" s="144" t="s">
        <v>6</v>
      </c>
      <c r="E10" s="91" t="s">
        <v>7</v>
      </c>
      <c r="J10" s="10"/>
      <c r="K10" s="10"/>
      <c r="L10" s="10"/>
      <c r="M10" s="10"/>
      <c r="N10" s="10"/>
      <c r="O10" s="10"/>
    </row>
    <row r="11" spans="2:16" s="9" customFormat="1" ht="12.75">
      <c r="B11" s="144"/>
      <c r="C11" s="144"/>
      <c r="D11" s="144"/>
      <c r="E11" s="91" t="s">
        <v>8</v>
      </c>
      <c r="F11" s="171" t="s">
        <v>9</v>
      </c>
      <c r="G11" s="172"/>
      <c r="H11" s="172"/>
      <c r="I11" s="172"/>
      <c r="J11" s="48"/>
      <c r="K11" s="48"/>
      <c r="L11" s="48"/>
      <c r="M11" s="172" t="s">
        <v>10</v>
      </c>
      <c r="N11" s="172"/>
      <c r="O11" s="172"/>
      <c r="P11" s="172"/>
    </row>
    <row r="12" spans="2:16" s="12" customFormat="1" ht="19.5" customHeight="1">
      <c r="B12" s="173">
        <v>42545</v>
      </c>
      <c r="C12" s="175" t="s">
        <v>51</v>
      </c>
      <c r="D12" s="177" t="s">
        <v>56</v>
      </c>
      <c r="E12" s="145">
        <v>7</v>
      </c>
      <c r="F12" s="153">
        <f>C2</f>
        <v>0</v>
      </c>
      <c r="G12" s="153"/>
      <c r="H12" s="153"/>
      <c r="I12" s="154"/>
      <c r="J12" s="53">
        <f>SUM(F14:G14)</f>
        <v>0</v>
      </c>
      <c r="K12" s="96" t="s">
        <v>11</v>
      </c>
      <c r="L12" s="53">
        <f>SUM(M14:N14)</f>
        <v>0</v>
      </c>
      <c r="M12" s="144">
        <f>C6</f>
        <v>0</v>
      </c>
      <c r="N12" s="144"/>
      <c r="O12" s="144"/>
      <c r="P12" s="144"/>
    </row>
    <row r="13" spans="2:16" s="12" customFormat="1" ht="15" customHeight="1">
      <c r="B13" s="174"/>
      <c r="C13" s="176"/>
      <c r="D13" s="178"/>
      <c r="E13" s="146"/>
      <c r="F13" s="95" t="s">
        <v>32</v>
      </c>
      <c r="G13" s="94" t="s">
        <v>33</v>
      </c>
      <c r="H13" s="46"/>
      <c r="I13" s="46"/>
      <c r="J13" s="46"/>
      <c r="K13" s="46"/>
      <c r="L13" s="46"/>
      <c r="M13" s="94" t="s">
        <v>32</v>
      </c>
      <c r="N13" s="94" t="s">
        <v>33</v>
      </c>
      <c r="O13" s="46"/>
      <c r="P13" s="46"/>
    </row>
    <row r="14" spans="2:16" s="12" customFormat="1" ht="15" customHeight="1">
      <c r="B14" s="54"/>
      <c r="C14" s="55"/>
      <c r="D14" s="56"/>
      <c r="E14" s="57"/>
      <c r="F14" s="58"/>
      <c r="G14" s="58"/>
      <c r="H14" s="46"/>
      <c r="I14" s="46"/>
      <c r="J14" s="46"/>
      <c r="K14" s="59"/>
      <c r="L14" s="46"/>
      <c r="M14" s="58"/>
      <c r="N14" s="58"/>
      <c r="O14" s="46"/>
      <c r="P14" s="46"/>
    </row>
    <row r="15" spans="2:16" s="12" customFormat="1" ht="15" customHeight="1">
      <c r="B15" s="168" t="s">
        <v>29</v>
      </c>
      <c r="C15" s="169"/>
      <c r="D15" s="13"/>
      <c r="E15" s="13"/>
      <c r="F15" s="23"/>
      <c r="G15" s="23"/>
      <c r="H15" s="23"/>
      <c r="I15" s="112"/>
      <c r="J15" s="112"/>
      <c r="K15" s="112"/>
      <c r="L15" s="112"/>
      <c r="M15" s="23"/>
      <c r="N15" s="23"/>
      <c r="O15" s="23"/>
      <c r="P15" s="24"/>
    </row>
    <row r="16" spans="2:16" s="14" customFormat="1" ht="12.75">
      <c r="B16" s="144" t="s">
        <v>4</v>
      </c>
      <c r="C16" s="144" t="s">
        <v>5</v>
      </c>
      <c r="D16" s="144" t="s">
        <v>6</v>
      </c>
      <c r="E16" s="92" t="s">
        <v>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2:16" s="14" customFormat="1" ht="12.75">
      <c r="B17" s="144"/>
      <c r="C17" s="144"/>
      <c r="D17" s="144"/>
      <c r="E17" s="92" t="s">
        <v>8</v>
      </c>
      <c r="F17" s="171" t="s">
        <v>9</v>
      </c>
      <c r="G17" s="172"/>
      <c r="H17" s="172"/>
      <c r="I17" s="172"/>
      <c r="J17" s="48"/>
      <c r="K17" s="48"/>
      <c r="L17" s="48"/>
      <c r="M17" s="172" t="s">
        <v>10</v>
      </c>
      <c r="N17" s="172"/>
      <c r="O17" s="172"/>
      <c r="P17" s="172"/>
    </row>
    <row r="18" spans="2:16" s="12" customFormat="1" ht="19.5" customHeight="1">
      <c r="B18" s="173">
        <v>42545</v>
      </c>
      <c r="C18" s="175" t="s">
        <v>52</v>
      </c>
      <c r="D18" s="177" t="s">
        <v>57</v>
      </c>
      <c r="E18" s="185">
        <v>8</v>
      </c>
      <c r="F18" s="153">
        <f>C3</f>
        <v>0</v>
      </c>
      <c r="G18" s="153"/>
      <c r="H18" s="153"/>
      <c r="I18" s="154"/>
      <c r="J18" s="53">
        <f>SUM(F20:G20)</f>
        <v>0</v>
      </c>
      <c r="K18" s="96" t="s">
        <v>11</v>
      </c>
      <c r="L18" s="53">
        <f>SUM(M20:N20)</f>
        <v>0</v>
      </c>
      <c r="M18" s="144">
        <f>C5</f>
        <v>0</v>
      </c>
      <c r="N18" s="144"/>
      <c r="O18" s="144"/>
      <c r="P18" s="144"/>
    </row>
    <row r="19" spans="2:16" s="12" customFormat="1" ht="15" customHeight="1">
      <c r="B19" s="174"/>
      <c r="C19" s="176"/>
      <c r="D19" s="178"/>
      <c r="E19" s="186"/>
      <c r="F19" s="95" t="s">
        <v>32</v>
      </c>
      <c r="G19" s="94" t="s">
        <v>33</v>
      </c>
      <c r="H19" s="46"/>
      <c r="I19" s="46"/>
      <c r="J19" s="46"/>
      <c r="K19" s="46"/>
      <c r="L19" s="46"/>
      <c r="M19" s="94" t="s">
        <v>32</v>
      </c>
      <c r="N19" s="94" t="s">
        <v>33</v>
      </c>
      <c r="O19" s="49"/>
      <c r="P19" s="49"/>
    </row>
    <row r="20" spans="2:16" s="12" customFormat="1" ht="15" customHeight="1">
      <c r="B20" s="29"/>
      <c r="C20" s="28"/>
      <c r="D20" s="30"/>
      <c r="E20" s="31"/>
      <c r="F20" s="58"/>
      <c r="G20" s="58"/>
      <c r="H20" s="46"/>
      <c r="I20" s="46"/>
      <c r="J20" s="46"/>
      <c r="K20" s="59"/>
      <c r="L20" s="46"/>
      <c r="M20" s="58"/>
      <c r="N20" s="58"/>
      <c r="O20" s="49"/>
      <c r="P20" s="49"/>
    </row>
    <row r="21" spans="2:16" s="12" customFormat="1" ht="15" customHeight="1">
      <c r="B21" s="168" t="s">
        <v>37</v>
      </c>
      <c r="C21" s="169"/>
      <c r="D21" s="13"/>
      <c r="E21" s="13"/>
      <c r="F21" s="23"/>
      <c r="G21" s="23"/>
      <c r="H21" s="23"/>
      <c r="I21" s="112"/>
      <c r="J21" s="112"/>
      <c r="K21" s="112"/>
      <c r="L21" s="112"/>
      <c r="M21" s="23"/>
      <c r="N21" s="23"/>
      <c r="O21" s="23"/>
      <c r="P21" s="24"/>
    </row>
    <row r="22" spans="2:16" s="12" customFormat="1" ht="12.75">
      <c r="B22" s="144" t="s">
        <v>4</v>
      </c>
      <c r="C22" s="144" t="s">
        <v>5</v>
      </c>
      <c r="D22" s="144" t="s">
        <v>6</v>
      </c>
      <c r="E22" s="92" t="s">
        <v>7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2:16" s="12" customFormat="1" ht="12.75">
      <c r="B23" s="144"/>
      <c r="C23" s="144"/>
      <c r="D23" s="144"/>
      <c r="E23" s="92" t="s">
        <v>8</v>
      </c>
      <c r="F23" s="171" t="s">
        <v>9</v>
      </c>
      <c r="G23" s="172"/>
      <c r="H23" s="172"/>
      <c r="I23" s="172"/>
      <c r="J23" s="48"/>
      <c r="K23" s="48"/>
      <c r="L23" s="48"/>
      <c r="M23" s="172" t="s">
        <v>10</v>
      </c>
      <c r="N23" s="172"/>
      <c r="O23" s="172"/>
      <c r="P23" s="172"/>
    </row>
    <row r="24" spans="2:16" s="12" customFormat="1" ht="19.5" customHeight="1">
      <c r="B24" s="173">
        <v>42545</v>
      </c>
      <c r="C24" s="175" t="s">
        <v>51</v>
      </c>
      <c r="D24" s="177" t="s">
        <v>53</v>
      </c>
      <c r="E24" s="145">
        <v>9</v>
      </c>
      <c r="F24" s="153">
        <f>C4</f>
        <v>0</v>
      </c>
      <c r="G24" s="153"/>
      <c r="H24" s="153"/>
      <c r="I24" s="154"/>
      <c r="J24" s="53">
        <f>SUM(F26:G26)</f>
        <v>0</v>
      </c>
      <c r="K24" s="96" t="s">
        <v>11</v>
      </c>
      <c r="L24" s="53">
        <f>SUM(M26:N26)</f>
        <v>0</v>
      </c>
      <c r="M24" s="144">
        <f>C7</f>
        <v>0</v>
      </c>
      <c r="N24" s="144"/>
      <c r="O24" s="144"/>
      <c r="P24" s="144"/>
    </row>
    <row r="25" spans="2:16" s="12" customFormat="1" ht="15" customHeight="1">
      <c r="B25" s="174"/>
      <c r="C25" s="176"/>
      <c r="D25" s="178"/>
      <c r="E25" s="146"/>
      <c r="F25" s="95" t="s">
        <v>32</v>
      </c>
      <c r="G25" s="94" t="s">
        <v>33</v>
      </c>
      <c r="H25" s="46"/>
      <c r="I25" s="46"/>
      <c r="J25" s="46"/>
      <c r="K25" s="46"/>
      <c r="L25" s="46"/>
      <c r="M25" s="94" t="s">
        <v>32</v>
      </c>
      <c r="N25" s="94" t="s">
        <v>33</v>
      </c>
      <c r="O25" s="49"/>
      <c r="P25" s="49"/>
    </row>
    <row r="26" spans="3:16" s="3" customFormat="1" ht="15" customHeight="1">
      <c r="C26" s="15"/>
      <c r="D26" s="25" t="s">
        <v>16</v>
      </c>
      <c r="E26" s="25">
        <v>3</v>
      </c>
      <c r="F26" s="58"/>
      <c r="G26" s="58"/>
      <c r="H26" s="46"/>
      <c r="I26" s="46"/>
      <c r="J26" s="46"/>
      <c r="K26" s="59"/>
      <c r="L26" s="46"/>
      <c r="M26" s="58"/>
      <c r="N26" s="58"/>
      <c r="O26" s="49"/>
      <c r="P26" s="49"/>
    </row>
    <row r="27" spans="2:16" ht="15" customHeight="1">
      <c r="B27" s="168" t="s">
        <v>30</v>
      </c>
      <c r="C27" s="169"/>
      <c r="D27" s="13"/>
      <c r="E27" s="13"/>
      <c r="F27" s="23"/>
      <c r="G27" s="23"/>
      <c r="H27" s="23"/>
      <c r="I27" s="112"/>
      <c r="J27" s="112"/>
      <c r="K27" s="112"/>
      <c r="L27" s="112"/>
      <c r="M27" s="23"/>
      <c r="N27" s="23"/>
      <c r="O27" s="23"/>
      <c r="P27" s="24"/>
    </row>
    <row r="28" spans="2:16" ht="12.75">
      <c r="B28" s="144" t="s">
        <v>4</v>
      </c>
      <c r="C28" s="144" t="s">
        <v>5</v>
      </c>
      <c r="D28" s="144" t="s">
        <v>6</v>
      </c>
      <c r="E28" s="92" t="s">
        <v>7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12.75">
      <c r="B29" s="144"/>
      <c r="C29" s="144"/>
      <c r="D29" s="144"/>
      <c r="E29" s="92" t="s">
        <v>8</v>
      </c>
      <c r="F29" s="171" t="s">
        <v>9</v>
      </c>
      <c r="G29" s="172"/>
      <c r="H29" s="172"/>
      <c r="I29" s="172"/>
      <c r="J29" s="48"/>
      <c r="K29" s="48"/>
      <c r="L29" s="48"/>
      <c r="M29" s="172" t="s">
        <v>10</v>
      </c>
      <c r="N29" s="172"/>
      <c r="O29" s="172"/>
      <c r="P29" s="172"/>
    </row>
    <row r="30" spans="2:16" ht="20.25" customHeight="1">
      <c r="B30" s="173">
        <v>42546</v>
      </c>
      <c r="C30" s="175" t="s">
        <v>52</v>
      </c>
      <c r="D30" s="177" t="s">
        <v>55</v>
      </c>
      <c r="E30" s="145">
        <v>10</v>
      </c>
      <c r="F30" s="153">
        <f>C6</f>
        <v>0</v>
      </c>
      <c r="G30" s="153"/>
      <c r="H30" s="153"/>
      <c r="I30" s="154"/>
      <c r="J30" s="53">
        <f>SUM(F32:G32)</f>
        <v>0</v>
      </c>
      <c r="K30" s="96" t="s">
        <v>11</v>
      </c>
      <c r="L30" s="53">
        <f>SUM(M32:N32)</f>
        <v>0</v>
      </c>
      <c r="M30" s="144">
        <f>C3</f>
        <v>0</v>
      </c>
      <c r="N30" s="144"/>
      <c r="O30" s="144"/>
      <c r="P30" s="144"/>
    </row>
    <row r="31" spans="2:16" ht="15" customHeight="1">
      <c r="B31" s="174"/>
      <c r="C31" s="176"/>
      <c r="D31" s="178"/>
      <c r="E31" s="146"/>
      <c r="F31" s="95" t="s">
        <v>32</v>
      </c>
      <c r="G31" s="94" t="s">
        <v>33</v>
      </c>
      <c r="H31" s="46"/>
      <c r="I31" s="46"/>
      <c r="J31" s="46"/>
      <c r="K31" s="46"/>
      <c r="L31" s="46"/>
      <c r="M31" s="94" t="s">
        <v>32</v>
      </c>
      <c r="N31" s="94" t="s">
        <v>33</v>
      </c>
      <c r="O31" s="49"/>
      <c r="P31" s="49"/>
    </row>
    <row r="32" spans="2:16" ht="15" customHeight="1">
      <c r="B32" s="29"/>
      <c r="C32" s="28"/>
      <c r="D32" s="30"/>
      <c r="E32" s="31"/>
      <c r="F32" s="58"/>
      <c r="G32" s="58"/>
      <c r="H32" s="46"/>
      <c r="I32" s="46"/>
      <c r="J32" s="46"/>
      <c r="K32" s="59"/>
      <c r="L32" s="46"/>
      <c r="M32" s="58"/>
      <c r="N32" s="58"/>
      <c r="O32" s="49"/>
      <c r="P32" s="49"/>
    </row>
    <row r="33" spans="2:16" ht="12.75" customHeight="1">
      <c r="B33" s="168" t="s">
        <v>31</v>
      </c>
      <c r="C33" s="169"/>
      <c r="D33" s="13"/>
      <c r="E33" s="13"/>
      <c r="F33" s="23"/>
      <c r="G33" s="23"/>
      <c r="H33" s="23"/>
      <c r="I33" s="112"/>
      <c r="J33" s="112"/>
      <c r="K33" s="112"/>
      <c r="L33" s="112"/>
      <c r="M33" s="23"/>
      <c r="N33" s="23"/>
      <c r="O33" s="23"/>
      <c r="P33" s="24"/>
    </row>
    <row r="34" spans="2:16" ht="12.75">
      <c r="B34" s="170" t="s">
        <v>4</v>
      </c>
      <c r="C34" s="170" t="s">
        <v>5</v>
      </c>
      <c r="D34" s="170" t="s">
        <v>6</v>
      </c>
      <c r="E34" s="93" t="s">
        <v>7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2:16" ht="12.75">
      <c r="B35" s="170"/>
      <c r="C35" s="170"/>
      <c r="D35" s="170"/>
      <c r="E35" s="93" t="s">
        <v>8</v>
      </c>
      <c r="F35" s="171" t="s">
        <v>9</v>
      </c>
      <c r="G35" s="172"/>
      <c r="H35" s="172"/>
      <c r="I35" s="172"/>
      <c r="J35" s="48"/>
      <c r="K35" s="48"/>
      <c r="L35" s="48"/>
      <c r="M35" s="172" t="s">
        <v>10</v>
      </c>
      <c r="N35" s="172"/>
      <c r="O35" s="172"/>
      <c r="P35" s="172"/>
    </row>
    <row r="36" spans="2:16" ht="19.5" customHeight="1">
      <c r="B36" s="173">
        <v>42546</v>
      </c>
      <c r="C36" s="175" t="s">
        <v>51</v>
      </c>
      <c r="D36" s="177" t="s">
        <v>55</v>
      </c>
      <c r="E36" s="145">
        <v>11</v>
      </c>
      <c r="F36" s="153">
        <f>C2</f>
        <v>0</v>
      </c>
      <c r="G36" s="153"/>
      <c r="H36" s="153"/>
      <c r="I36" s="154"/>
      <c r="J36" s="53">
        <f>SUM(F38:G38)</f>
        <v>0</v>
      </c>
      <c r="K36" s="96" t="s">
        <v>11</v>
      </c>
      <c r="L36" s="53">
        <f>SUM(M38:N38)</f>
        <v>0</v>
      </c>
      <c r="M36" s="144">
        <f>C5</f>
        <v>0</v>
      </c>
      <c r="N36" s="144"/>
      <c r="O36" s="144"/>
      <c r="P36" s="144"/>
    </row>
    <row r="37" spans="2:16" ht="15" customHeight="1">
      <c r="B37" s="174"/>
      <c r="C37" s="176"/>
      <c r="D37" s="178"/>
      <c r="E37" s="146"/>
      <c r="F37" s="95" t="s">
        <v>32</v>
      </c>
      <c r="G37" s="94" t="s">
        <v>33</v>
      </c>
      <c r="H37" s="46"/>
      <c r="I37" s="46"/>
      <c r="J37" s="46"/>
      <c r="K37" s="46"/>
      <c r="L37" s="46"/>
      <c r="M37" s="94" t="s">
        <v>32</v>
      </c>
      <c r="N37" s="94" t="s">
        <v>33</v>
      </c>
      <c r="O37" s="49"/>
      <c r="P37" s="49"/>
    </row>
    <row r="38" spans="6:16" ht="15" customHeight="1">
      <c r="F38" s="58"/>
      <c r="G38" s="58"/>
      <c r="H38" s="46"/>
      <c r="I38" s="46"/>
      <c r="J38" s="46"/>
      <c r="K38" s="59"/>
      <c r="L38" s="46"/>
      <c r="M38" s="58"/>
      <c r="N38" s="58"/>
      <c r="O38" s="49"/>
      <c r="P38" s="49"/>
    </row>
    <row r="39" spans="6:16" ht="3.75" customHeight="1" thickBot="1">
      <c r="F39" s="37"/>
      <c r="G39" s="37"/>
      <c r="H39" s="32"/>
      <c r="I39" s="32"/>
      <c r="J39" s="33"/>
      <c r="K39" s="34"/>
      <c r="L39" s="33"/>
      <c r="M39" s="41"/>
      <c r="N39" s="41"/>
      <c r="O39" s="32"/>
      <c r="P39" s="32"/>
    </row>
    <row r="40" spans="2:16" ht="15">
      <c r="B40" s="97" t="s">
        <v>27</v>
      </c>
      <c r="C40" s="98" t="s">
        <v>18</v>
      </c>
      <c r="D40" s="147" t="s">
        <v>26</v>
      </c>
      <c r="E40" s="148"/>
      <c r="I40" s="97" t="s">
        <v>27</v>
      </c>
      <c r="J40" s="162" t="s">
        <v>18</v>
      </c>
      <c r="K40" s="163"/>
      <c r="L40" s="163"/>
      <c r="M40" s="164"/>
      <c r="N40" s="147" t="s">
        <v>26</v>
      </c>
      <c r="O40" s="147"/>
      <c r="P40" s="148"/>
    </row>
    <row r="41" spans="2:16" ht="12.75">
      <c r="B41" s="99" t="s">
        <v>0</v>
      </c>
      <c r="C41" s="39"/>
      <c r="D41" s="157"/>
      <c r="E41" s="158"/>
      <c r="I41" s="99" t="s">
        <v>34</v>
      </c>
      <c r="J41" s="165"/>
      <c r="K41" s="166"/>
      <c r="L41" s="166"/>
      <c r="M41" s="167"/>
      <c r="N41" s="149"/>
      <c r="O41" s="149"/>
      <c r="P41" s="150"/>
    </row>
    <row r="42" spans="2:16" ht="12.75">
      <c r="B42" s="99" t="s">
        <v>1</v>
      </c>
      <c r="C42" s="40"/>
      <c r="D42" s="149"/>
      <c r="E42" s="150"/>
      <c r="I42" s="99" t="s">
        <v>35</v>
      </c>
      <c r="J42" s="165"/>
      <c r="K42" s="166"/>
      <c r="L42" s="166"/>
      <c r="M42" s="167"/>
      <c r="N42" s="149"/>
      <c r="O42" s="149"/>
      <c r="P42" s="150"/>
    </row>
    <row r="43" spans="2:16" ht="13.5" thickBot="1">
      <c r="B43" s="100" t="s">
        <v>2</v>
      </c>
      <c r="C43" s="101"/>
      <c r="D43" s="155"/>
      <c r="E43" s="156"/>
      <c r="I43" s="100" t="s">
        <v>36</v>
      </c>
      <c r="J43" s="159"/>
      <c r="K43" s="160"/>
      <c r="L43" s="160"/>
      <c r="M43" s="161"/>
      <c r="N43" s="155"/>
      <c r="O43" s="155"/>
      <c r="P43" s="156"/>
    </row>
  </sheetData>
  <sheetProtection/>
  <protectedRanges>
    <protectedRange sqref="D3:E3 D41:E43 L41:L43 D5:E7 N41:N43" name="Intervalo1_1"/>
    <protectedRange sqref="C14 C20 C32" name="Intervalo2_2_1"/>
    <protectedRange sqref="J15:J16 J27:J28 J21:J22 J33:J34 L15:L16 L21:L22 L27:L28 L33:L34 L39" name="Intervalo3_1"/>
    <protectedRange sqref="B14 B20 B32" name="Intervalo2_2"/>
    <protectedRange sqref="D14" name="Intervalo2_1_1_1"/>
    <protectedRange sqref="D20 D32" name="Intervalo2_1_2_1"/>
    <protectedRange sqref="D24:D25 D30:D31 D36:D37" name="Intervalo2_1_3_1"/>
    <protectedRange sqref="C3:C4 C42:C43 K42:K43" name="Intervalo1_1_1"/>
    <protectedRange sqref="C6" name="Intervalo1_1_3"/>
    <protectedRange sqref="C7" name="Intervalo1_1_4"/>
    <protectedRange sqref="J39 L39" name="Intervalo3_1_1"/>
    <protectedRange sqref="D4:E4" name="Intervalo1_1_2"/>
    <protectedRange sqref="D2:E2" name="Intervalo1_1_5"/>
    <protectedRange sqref="B12:B13 B18:B19 B24:B25 B30:B31 B36:B37" name="Intervalo2_2_2"/>
    <protectedRange sqref="D12:D13 D18:D19" name="Intervalo2_1_1_1_1"/>
    <protectedRange sqref="C12:C13 C18:C19 C24:C25 C30:C31 C36:C37" name="Intervalo2_2_1_4_2_1"/>
    <protectedRange sqref="J37:J38 L37:L38" name="Intervalo3_1_2"/>
    <protectedRange sqref="J31:J32 L31:L32" name="Intervalo3_1_3"/>
    <protectedRange sqref="J25:J26 L25:L26" name="Intervalo3_1_4"/>
    <protectedRange sqref="J19:J20 L19:L20" name="Intervalo3_1_5"/>
    <protectedRange sqref="J13:J14 L13:L14" name="Intervalo3_1_6"/>
    <protectedRange sqref="J12 L12" name="Intervalo3_1_7"/>
    <protectedRange sqref="J18 L18" name="Intervalo3_1_8"/>
    <protectedRange sqref="J24 L24" name="Intervalo3_1_9"/>
    <protectedRange sqref="J30 L30" name="Intervalo3_1_10"/>
    <protectedRange sqref="J36 L36" name="Intervalo3_1_11"/>
  </protectedRanges>
  <mergeCells count="90">
    <mergeCell ref="D18:D19"/>
    <mergeCell ref="E18:E19"/>
    <mergeCell ref="B22:B23"/>
    <mergeCell ref="C22:C23"/>
    <mergeCell ref="D22:D23"/>
    <mergeCell ref="B21:C21"/>
    <mergeCell ref="D36:D37"/>
    <mergeCell ref="C36:C37"/>
    <mergeCell ref="B36:B37"/>
    <mergeCell ref="B24:B25"/>
    <mergeCell ref="B12:B13"/>
    <mergeCell ref="C12:C13"/>
    <mergeCell ref="D12:D13"/>
    <mergeCell ref="B15:C15"/>
    <mergeCell ref="B30:B31"/>
    <mergeCell ref="C30:C31"/>
    <mergeCell ref="D1:E1"/>
    <mergeCell ref="D2:E2"/>
    <mergeCell ref="B10:B11"/>
    <mergeCell ref="C10:C11"/>
    <mergeCell ref="D10:D11"/>
    <mergeCell ref="B9:C9"/>
    <mergeCell ref="D6:E6"/>
    <mergeCell ref="D7:E7"/>
    <mergeCell ref="F2:P2"/>
    <mergeCell ref="D3:E3"/>
    <mergeCell ref="F3:P3"/>
    <mergeCell ref="D4:E4"/>
    <mergeCell ref="F4:P4"/>
    <mergeCell ref="F6:P6"/>
    <mergeCell ref="D5:E5"/>
    <mergeCell ref="F5:P5"/>
    <mergeCell ref="F11:I11"/>
    <mergeCell ref="M11:P11"/>
    <mergeCell ref="F9:P9"/>
    <mergeCell ref="D16:D17"/>
    <mergeCell ref="F17:I17"/>
    <mergeCell ref="M17:P17"/>
    <mergeCell ref="F12:I12"/>
    <mergeCell ref="M12:P12"/>
    <mergeCell ref="E12:E13"/>
    <mergeCell ref="D30:D31"/>
    <mergeCell ref="E30:E31"/>
    <mergeCell ref="I27:L27"/>
    <mergeCell ref="F24:I24"/>
    <mergeCell ref="M24:P24"/>
    <mergeCell ref="D24:D25"/>
    <mergeCell ref="E24:E25"/>
    <mergeCell ref="F18:I18"/>
    <mergeCell ref="B16:B17"/>
    <mergeCell ref="C16:C17"/>
    <mergeCell ref="B27:C27"/>
    <mergeCell ref="D28:D29"/>
    <mergeCell ref="C28:C29"/>
    <mergeCell ref="B28:B29"/>
    <mergeCell ref="B18:B19"/>
    <mergeCell ref="C18:C19"/>
    <mergeCell ref="C24:C25"/>
    <mergeCell ref="F23:I23"/>
    <mergeCell ref="M23:P23"/>
    <mergeCell ref="M35:P35"/>
    <mergeCell ref="F29:I29"/>
    <mergeCell ref="M29:P29"/>
    <mergeCell ref="F30:I30"/>
    <mergeCell ref="M30:P30"/>
    <mergeCell ref="B33:C33"/>
    <mergeCell ref="I33:L33"/>
    <mergeCell ref="B34:B35"/>
    <mergeCell ref="C34:C35"/>
    <mergeCell ref="D34:D35"/>
    <mergeCell ref="F35:I35"/>
    <mergeCell ref="N43:P43"/>
    <mergeCell ref="D40:E40"/>
    <mergeCell ref="D41:E41"/>
    <mergeCell ref="D42:E42"/>
    <mergeCell ref="D43:E43"/>
    <mergeCell ref="J43:M43"/>
    <mergeCell ref="J40:M40"/>
    <mergeCell ref="J41:M41"/>
    <mergeCell ref="J42:M42"/>
    <mergeCell ref="M36:P36"/>
    <mergeCell ref="E36:E37"/>
    <mergeCell ref="N40:P40"/>
    <mergeCell ref="N41:P41"/>
    <mergeCell ref="F7:P7"/>
    <mergeCell ref="N42:P42"/>
    <mergeCell ref="I15:L15"/>
    <mergeCell ref="M18:P18"/>
    <mergeCell ref="F36:I36"/>
    <mergeCell ref="I21:L21"/>
  </mergeCells>
  <printOptions/>
  <pageMargins left="0.11811023622047245" right="0.1968503937007874" top="0.15748031496062992" bottom="0.15748031496062992" header="0.11811023622047245" footer="0.11811023622047245"/>
  <pageSetup horizontalDpi="300" verticalDpi="300" orientation="landscape" paperSize="9" scale="90" r:id="rId2"/>
  <ignoredErrors>
    <ignoredError sqref="J2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Ferreira</dc:creator>
  <cp:keywords/>
  <dc:description/>
  <cp:lastModifiedBy>DDE03</cp:lastModifiedBy>
  <cp:lastPrinted>2016-06-22T21:32:08Z</cp:lastPrinted>
  <dcterms:created xsi:type="dcterms:W3CDTF">2007-02-03T23:32:53Z</dcterms:created>
  <dcterms:modified xsi:type="dcterms:W3CDTF">2016-06-24T00:24:05Z</dcterms:modified>
  <cp:category/>
  <cp:version/>
  <cp:contentType/>
  <cp:contentStatus/>
</cp:coreProperties>
</file>