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CF" lockStructure="1"/>
  <bookViews>
    <workbookView xWindow="0" yWindow="120" windowWidth="19155" windowHeight="8475" tabRatio="740" activeTab="2"/>
  </bookViews>
  <sheets>
    <sheet name="Instruções" sheetId="27" r:id="rId1"/>
    <sheet name="Classif Finais Aerobica" sheetId="26" r:id="rId2"/>
    <sheet name="Pontuacoes 2 juizes" sheetId="24" r:id="rId3"/>
  </sheets>
  <definedNames>
    <definedName name="_xlnm.Print_Area" localSheetId="1">'Classif Finais Aerobica'!$A$1:$AC$15</definedName>
    <definedName name="_xlnm.Print_Area" localSheetId="0">Instruções!$A$1:$L$34</definedName>
  </definedNames>
  <calcPr calcId="145621"/>
</workbook>
</file>

<file path=xl/calcChain.xml><?xml version="1.0" encoding="utf-8"?>
<calcChain xmlns="http://schemas.openxmlformats.org/spreadsheetml/2006/main">
  <c r="X15" i="26" l="1"/>
  <c r="X14" i="26"/>
  <c r="X13" i="26"/>
  <c r="X12" i="26"/>
  <c r="X11" i="26"/>
  <c r="X10" i="26"/>
  <c r="X9" i="26"/>
  <c r="P15" i="26" l="1"/>
  <c r="O15" i="26"/>
  <c r="N15" i="26"/>
  <c r="M15" i="26"/>
  <c r="L15" i="26"/>
  <c r="K15" i="26"/>
  <c r="J15" i="26"/>
  <c r="I15" i="26"/>
  <c r="H15" i="26"/>
  <c r="G15" i="26"/>
  <c r="F15" i="26"/>
  <c r="E15" i="26"/>
  <c r="D15" i="26"/>
  <c r="Q15" i="26" s="1"/>
  <c r="P14" i="26"/>
  <c r="O14" i="26"/>
  <c r="N14" i="26"/>
  <c r="M14" i="26"/>
  <c r="L14" i="26"/>
  <c r="K14" i="26"/>
  <c r="J14" i="26"/>
  <c r="I14" i="26"/>
  <c r="H14" i="26"/>
  <c r="G14" i="26"/>
  <c r="F14" i="26"/>
  <c r="E14" i="26"/>
  <c r="Q14" i="26" s="1"/>
  <c r="D14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Q12" i="26" s="1"/>
  <c r="D12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Q9" i="26" s="1"/>
  <c r="AN15" i="24"/>
  <c r="AM15" i="24"/>
  <c r="AH15" i="24"/>
  <c r="AC15" i="24"/>
  <c r="AB15" i="24"/>
  <c r="W15" i="24"/>
  <c r="D2" i="24"/>
  <c r="AH21" i="24"/>
  <c r="AH20" i="24"/>
  <c r="AH19" i="24"/>
  <c r="AH18" i="24"/>
  <c r="AH17" i="24"/>
  <c r="AH16" i="24"/>
  <c r="Q11" i="26" l="1"/>
  <c r="Q13" i="26"/>
  <c r="Q10" i="26"/>
  <c r="S9" i="26"/>
  <c r="R9" i="26"/>
  <c r="AM21" i="24"/>
  <c r="AN21" i="24" s="1"/>
  <c r="S15" i="26" s="1"/>
  <c r="AM20" i="24"/>
  <c r="AN20" i="24" s="1"/>
  <c r="S14" i="26" s="1"/>
  <c r="AM19" i="24"/>
  <c r="AN19" i="24" s="1"/>
  <c r="S13" i="26" s="1"/>
  <c r="AM18" i="24"/>
  <c r="AN18" i="24" s="1"/>
  <c r="S12" i="26" s="1"/>
  <c r="AM17" i="24"/>
  <c r="AN17" i="24" s="1"/>
  <c r="S11" i="26" s="1"/>
  <c r="AM16" i="24"/>
  <c r="AN16" i="24" s="1"/>
  <c r="S10" i="26" s="1"/>
  <c r="AB21" i="24"/>
  <c r="AB20" i="24"/>
  <c r="AB19" i="24"/>
  <c r="AB18" i="24"/>
  <c r="AB17" i="24"/>
  <c r="AB16" i="24"/>
  <c r="W20" i="24"/>
  <c r="W19" i="24"/>
  <c r="W18" i="24"/>
  <c r="W17" i="24"/>
  <c r="AC17" i="24" s="1"/>
  <c r="R11" i="26" s="1"/>
  <c r="D5" i="24"/>
  <c r="B6" i="24"/>
  <c r="B5" i="24"/>
  <c r="B4" i="24"/>
  <c r="B3" i="24"/>
  <c r="AC20" i="24" l="1"/>
  <c r="R14" i="26" s="1"/>
  <c r="AC19" i="24"/>
  <c r="R13" i="26" s="1"/>
  <c r="AC18" i="24"/>
  <c r="R12" i="26" s="1"/>
  <c r="Y11" i="26"/>
  <c r="Y12" i="26"/>
  <c r="Y13" i="26"/>
  <c r="Y14" i="26"/>
  <c r="Y15" i="26"/>
  <c r="W11" i="26"/>
  <c r="W12" i="26"/>
  <c r="W13" i="26"/>
  <c r="W14" i="26"/>
  <c r="W15" i="26"/>
  <c r="V11" i="26"/>
  <c r="V12" i="26"/>
  <c r="V13" i="26"/>
  <c r="V14" i="26"/>
  <c r="V15" i="26"/>
  <c r="U11" i="26"/>
  <c r="U12" i="26"/>
  <c r="U13" i="26"/>
  <c r="U14" i="26"/>
  <c r="U15" i="26"/>
  <c r="T11" i="26"/>
  <c r="T12" i="26"/>
  <c r="T13" i="26"/>
  <c r="T14" i="26"/>
  <c r="T15" i="26"/>
  <c r="W16" i="24"/>
  <c r="AC16" i="24" s="1"/>
  <c r="R10" i="26" s="1"/>
  <c r="W21" i="24"/>
  <c r="Z14" i="26" l="1"/>
  <c r="AA14" i="26" s="1"/>
  <c r="Z12" i="26"/>
  <c r="AA12" i="26" s="1"/>
  <c r="Z15" i="26"/>
  <c r="AA15" i="26" s="1"/>
  <c r="AC21" i="24"/>
  <c r="R15" i="26" s="1"/>
  <c r="Z13" i="26"/>
  <c r="AA13" i="26" s="1"/>
  <c r="Z11" i="26"/>
  <c r="AA11" i="26" s="1"/>
  <c r="E17" i="24"/>
  <c r="E18" i="24"/>
  <c r="E19" i="24"/>
  <c r="E20" i="24"/>
  <c r="E21" i="24"/>
  <c r="D17" i="24"/>
  <c r="D18" i="24"/>
  <c r="D19" i="24"/>
  <c r="D20" i="24"/>
  <c r="D21" i="24"/>
  <c r="A18" i="24"/>
  <c r="A19" i="24"/>
  <c r="A20" i="24"/>
  <c r="A21" i="24"/>
  <c r="A17" i="24"/>
  <c r="AB11" i="26" l="1"/>
  <c r="AB13" i="26"/>
  <c r="AB14" i="26"/>
  <c r="AB12" i="26"/>
  <c r="AB15" i="26"/>
  <c r="A16" i="24"/>
  <c r="Y10" i="26"/>
  <c r="Y9" i="26"/>
  <c r="W10" i="26"/>
  <c r="W9" i="26"/>
  <c r="V10" i="26"/>
  <c r="V9" i="26"/>
  <c r="U10" i="26"/>
  <c r="Z10" i="26" s="1"/>
  <c r="U9" i="26"/>
  <c r="Z9" i="26" s="1"/>
  <c r="T10" i="26"/>
  <c r="T9" i="26"/>
  <c r="E16" i="24"/>
  <c r="E15" i="24"/>
  <c r="D16" i="24"/>
  <c r="D15" i="24"/>
  <c r="A15" i="24"/>
  <c r="AA9" i="26" l="1"/>
  <c r="AB9" i="26" s="1"/>
  <c r="AA10" i="26"/>
  <c r="AB10" i="26" l="1"/>
  <c r="AC10" i="26" l="1"/>
  <c r="AC11" i="26"/>
  <c r="AC14" i="26"/>
  <c r="AC13" i="26"/>
  <c r="AC9" i="26"/>
  <c r="AC12" i="26"/>
  <c r="AC15" i="26"/>
</calcChain>
</file>

<file path=xl/comments1.xml><?xml version="1.0" encoding="utf-8"?>
<comments xmlns="http://schemas.openxmlformats.org/spreadsheetml/2006/main">
  <authors>
    <author>TMN</author>
  </authors>
  <commentList>
    <comment ref="C2" authorId="0">
      <text>
        <r>
          <rPr>
            <sz val="9"/>
            <color indexed="81"/>
            <rFont val="Tahoma"/>
            <family val="2"/>
          </rPr>
          <t xml:space="preserve">Selecionar a categoria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selecionar fase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introduzir local da prova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introduzir data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 xml:space="preserve">selecionar CLDE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selecionar CLDE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<sst xmlns="http://schemas.openxmlformats.org/spreadsheetml/2006/main" count="137" uniqueCount="101">
  <si>
    <t>CLDE</t>
  </si>
  <si>
    <t>Menos de 4 elementos</t>
  </si>
  <si>
    <t>Mais de 8 elementos</t>
  </si>
  <si>
    <t>controlo de 1 elemento de cada grupo</t>
  </si>
  <si>
    <t xml:space="preserve">Repetição de elementos </t>
  </si>
  <si>
    <t>Técnica</t>
  </si>
  <si>
    <t>Sincronismo</t>
  </si>
  <si>
    <t>Apresentação</t>
  </si>
  <si>
    <t>Saír da área de competição</t>
  </si>
  <si>
    <t xml:space="preserve">Falta de elevação </t>
  </si>
  <si>
    <t>Deduções ao equipamento de prova</t>
  </si>
  <si>
    <t>Nota final</t>
  </si>
  <si>
    <t>Deduções</t>
  </si>
  <si>
    <t>total</t>
  </si>
  <si>
    <t>Escola</t>
  </si>
  <si>
    <t>Saídas área</t>
  </si>
  <si>
    <t>Falta elevação</t>
  </si>
  <si>
    <t>Artística</t>
  </si>
  <si>
    <t>Dificuldade</t>
  </si>
  <si>
    <t xml:space="preserve"> &lt; 4 elementos</t>
  </si>
  <si>
    <t xml:space="preserve"> &gt; 8 elementos</t>
  </si>
  <si>
    <t xml:space="preserve"> 1 elemento de cada</t>
  </si>
  <si>
    <t>Repetições</t>
  </si>
  <si>
    <t xml:space="preserve">Classificação </t>
  </si>
  <si>
    <t>Execução</t>
  </si>
  <si>
    <t>LOVFX</t>
  </si>
  <si>
    <t>Tempo</t>
  </si>
  <si>
    <t>Nota de Dificuldade</t>
  </si>
  <si>
    <t>Juiz de Dificuldade</t>
  </si>
  <si>
    <t>DSR</t>
  </si>
  <si>
    <t>Lisboa VT</t>
  </si>
  <si>
    <t>Subtotal</t>
  </si>
  <si>
    <t>DESPORTOS GÍMNICOS</t>
  </si>
  <si>
    <t>Ginástica Aeróbica</t>
  </si>
  <si>
    <t>Grupo</t>
  </si>
  <si>
    <t>Trio</t>
  </si>
  <si>
    <t>Fase</t>
  </si>
  <si>
    <t>Local</t>
  </si>
  <si>
    <t>Data</t>
  </si>
  <si>
    <t>Regional</t>
  </si>
  <si>
    <t>Alentejo</t>
  </si>
  <si>
    <t>Algarve</t>
  </si>
  <si>
    <t>Centro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</si>
  <si>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</si>
  <si>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</si>
  <si>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</si>
  <si>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</si>
  <si>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</si>
  <si>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</si>
  <si>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</si>
  <si>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</si>
  <si>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</si>
  <si>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</si>
  <si>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</si>
  <si>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</si>
  <si>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</si>
  <si>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</si>
  <si>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</si>
  <si>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</si>
  <si>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</si>
  <si>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</si>
  <si>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</si>
  <si>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</si>
  <si>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</si>
  <si>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</si>
  <si>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</si>
  <si>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</si>
  <si>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Classificações</t>
  </si>
  <si>
    <t>sub-Total</t>
  </si>
  <si>
    <t>Total execução</t>
  </si>
  <si>
    <t>Total Artística</t>
  </si>
  <si>
    <t>Capacidades físicas</t>
  </si>
  <si>
    <t>Tempo da música</t>
  </si>
  <si>
    <t>Conteúdo</t>
  </si>
  <si>
    <t>Utilização do espaço</t>
  </si>
  <si>
    <t>Musica / musicalidade</t>
  </si>
  <si>
    <t>Música &lt; 1'10" ou 
&gt; 1'20"</t>
  </si>
  <si>
    <t>Mais que 2 elevações</t>
  </si>
  <si>
    <t>Mais que 2 elementos acrobáticos</t>
  </si>
  <si>
    <t>Mais q 2 elem/ acrobaticos</t>
  </si>
  <si>
    <t>JE 1</t>
  </si>
  <si>
    <t>JE2</t>
  </si>
  <si>
    <t>JA1</t>
  </si>
  <si>
    <t>JA2</t>
  </si>
  <si>
    <t>Assistência verbal/gestual treinador</t>
  </si>
  <si>
    <t>Assistência verbal dos colegas</t>
  </si>
  <si>
    <t>Marcações na área decompetição</t>
  </si>
  <si>
    <t>Roupa interior visivel/partes corporais expostas</t>
  </si>
  <si>
    <t>Uso de acessórios</t>
  </si>
  <si>
    <t>Maquilhagem não adequada ao RE</t>
  </si>
  <si>
    <t>Elementos acrobáticos diferentes das tabelas</t>
  </si>
  <si>
    <t>Assitência verbal/gestualdo treinador</t>
  </si>
  <si>
    <t>Marcações na área de competição</t>
  </si>
  <si>
    <t>Roupa interior visivel/partes corp.</t>
  </si>
  <si>
    <t>Maquilhagem não adequada RE</t>
  </si>
  <si>
    <t>elementos acrobáticos dif.</t>
  </si>
  <si>
    <r>
      <rPr>
        <sz val="8"/>
        <color theme="1"/>
        <rFont val="Calibri"/>
        <family val="2"/>
        <scheme val="minor"/>
      </rPr>
      <t xml:space="preserve">(continua </t>
    </r>
    <r>
      <rPr>
        <sz val="8"/>
        <color theme="1"/>
        <rFont val="Calibri"/>
        <family val="2"/>
      </rPr>
      <t>→)</t>
    </r>
  </si>
  <si>
    <r>
      <rPr>
        <sz val="8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</rPr>
      <t>←</t>
    </r>
    <r>
      <rPr>
        <sz val="8"/>
        <color theme="1"/>
        <rFont val="Calibri"/>
        <family val="2"/>
        <scheme val="minor"/>
      </rPr>
      <t>continuação)</t>
    </r>
  </si>
  <si>
    <t>Elementos realizados fora da ordem</t>
  </si>
  <si>
    <t>Elemento realizado fora da ordem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</si>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</sst>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9.35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hidden="1"/>
    </xf>
    <xf numFmtId="2" fontId="0" fillId="7" borderId="29" xfId="0" applyNumberFormat="1" applyFill="1" applyBorder="1" applyAlignment="1" applyProtection="1">
      <alignment horizontal="center" vertical="center"/>
      <protection locked="0"/>
    </xf>
    <xf numFmtId="2" fontId="0" fillId="7" borderId="30" xfId="0" applyNumberFormat="1" applyFill="1" applyBorder="1" applyAlignment="1" applyProtection="1">
      <alignment horizontal="center" vertical="center"/>
      <protection locked="0"/>
    </xf>
    <xf numFmtId="2" fontId="0" fillId="7" borderId="31" xfId="0" applyNumberForma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7" borderId="30" xfId="0" applyFont="1" applyFill="1" applyBorder="1" applyAlignment="1" applyProtection="1">
      <alignment horizontal="center" vertical="center" wrapText="1"/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38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2" fontId="0" fillId="7" borderId="23" xfId="0" applyNumberForma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4" fillId="4" borderId="18" xfId="0" applyNumberFormat="1" applyFont="1" applyFill="1" applyBorder="1" applyAlignment="1" applyProtection="1">
      <alignment horizontal="center" vertical="center"/>
      <protection hidden="1"/>
    </xf>
    <xf numFmtId="2" fontId="4" fillId="5" borderId="28" xfId="0" applyNumberFormat="1" applyFont="1" applyFill="1" applyBorder="1" applyAlignment="1" applyProtection="1">
      <alignment horizontal="center" vertical="center"/>
      <protection hidden="1"/>
    </xf>
    <xf numFmtId="2" fontId="4" fillId="6" borderId="28" xfId="0" applyNumberFormat="1" applyFont="1" applyFill="1" applyBorder="1" applyAlignment="1" applyProtection="1">
      <alignment horizontal="center" vertical="center"/>
      <protection hidden="1"/>
    </xf>
    <xf numFmtId="2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/>
    </xf>
    <xf numFmtId="2" fontId="8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8" borderId="28" xfId="0" applyFont="1" applyFill="1" applyBorder="1" applyAlignment="1" applyProtection="1">
      <alignment horizontal="center" vertical="center"/>
      <protection hidden="1"/>
    </xf>
    <xf numFmtId="2" fontId="8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19" xfId="0" applyNumberFormat="1" applyFont="1" applyFill="1" applyBorder="1" applyAlignment="1" applyProtection="1">
      <alignment horizontal="center" vertical="center"/>
      <protection hidden="1"/>
    </xf>
    <xf numFmtId="2" fontId="4" fillId="7" borderId="22" xfId="0" applyNumberFormat="1" applyFont="1" applyFill="1" applyBorder="1" applyAlignment="1" applyProtection="1">
      <alignment horizontal="center" vertical="center"/>
      <protection hidden="1"/>
    </xf>
    <xf numFmtId="2" fontId="4" fillId="7" borderId="14" xfId="0" applyNumberFormat="1" applyFont="1" applyFill="1" applyBorder="1" applyAlignment="1" applyProtection="1">
      <alignment horizontal="center" vertical="center"/>
      <protection hidden="1"/>
    </xf>
    <xf numFmtId="2" fontId="4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38" xfId="0" applyNumberFormat="1" applyFont="1" applyFill="1" applyBorder="1" applyAlignment="1" applyProtection="1">
      <alignment horizontal="center" vertical="center"/>
      <protection hidden="1"/>
    </xf>
    <xf numFmtId="2" fontId="8" fillId="7" borderId="22" xfId="0" applyNumberFormat="1" applyFont="1" applyFill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7" borderId="29" xfId="0" applyNumberFormat="1" applyFill="1" applyBorder="1" applyAlignment="1" applyProtection="1">
      <alignment horizontal="center" vertical="center"/>
      <protection locked="0"/>
    </xf>
    <xf numFmtId="164" fontId="0" fillId="7" borderId="30" xfId="0" applyNumberFormat="1" applyFill="1" applyBorder="1" applyAlignment="1" applyProtection="1">
      <alignment horizontal="center" vertical="center"/>
      <protection locked="0"/>
    </xf>
    <xf numFmtId="2" fontId="0" fillId="7" borderId="39" xfId="0" applyNumberFormat="1" applyFill="1" applyBorder="1" applyAlignment="1" applyProtection="1">
      <alignment horizontal="center" vertical="center"/>
      <protection locked="0"/>
    </xf>
    <xf numFmtId="2" fontId="0" fillId="7" borderId="20" xfId="0" applyNumberFormat="1" applyFill="1" applyBorder="1" applyAlignment="1" applyProtection="1">
      <alignment horizontal="center" vertical="center"/>
      <protection locked="0"/>
    </xf>
    <xf numFmtId="164" fontId="0" fillId="7" borderId="39" xfId="0" applyNumberFormat="1" applyFill="1" applyBorder="1" applyAlignment="1" applyProtection="1">
      <alignment horizontal="center" vertical="center"/>
      <protection locked="0"/>
    </xf>
    <xf numFmtId="164" fontId="0" fillId="7" borderId="20" xfId="0" applyNumberFormat="1" applyFill="1" applyBorder="1" applyAlignment="1" applyProtection="1">
      <alignment horizontal="center" vertical="center"/>
      <protection locked="0"/>
    </xf>
    <xf numFmtId="2" fontId="0" fillId="7" borderId="16" xfId="0" applyNumberFormat="1" applyFill="1" applyBorder="1" applyAlignment="1" applyProtection="1">
      <alignment horizontal="center" vertical="center"/>
      <protection locked="0"/>
    </xf>
    <xf numFmtId="2" fontId="0" fillId="7" borderId="17" xfId="0" applyNumberFormat="1" applyFill="1" applyBorder="1" applyAlignment="1" applyProtection="1">
      <alignment horizontal="center" vertical="center"/>
      <protection locked="0"/>
    </xf>
    <xf numFmtId="164" fontId="0" fillId="7" borderId="16" xfId="0" applyNumberFormat="1" applyFill="1" applyBorder="1" applyAlignment="1" applyProtection="1">
      <alignment horizontal="center" vertical="center"/>
      <protection locked="0"/>
    </xf>
    <xf numFmtId="164" fontId="0" fillId="7" borderId="17" xfId="0" applyNumberForma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23" xfId="0" applyNumberFormat="1" applyFont="1" applyFill="1" applyBorder="1" applyAlignment="1" applyProtection="1">
      <alignment horizontal="center" vertical="center"/>
      <protection hidden="1"/>
    </xf>
    <xf numFmtId="2" fontId="4" fillId="6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43" xfId="0" applyNumberFormat="1" applyBorder="1" applyAlignment="1" applyProtection="1">
      <alignment horizontal="center" vertical="center"/>
      <protection locked="0"/>
    </xf>
    <xf numFmtId="164" fontId="0" fillId="7" borderId="44" xfId="0" applyNumberFormat="1" applyFill="1" applyBorder="1" applyAlignment="1" applyProtection="1">
      <alignment horizontal="center" vertical="center"/>
      <protection locked="0"/>
    </xf>
    <xf numFmtId="164" fontId="0" fillId="7" borderId="45" xfId="0" applyNumberFormat="1" applyFill="1" applyBorder="1" applyAlignment="1" applyProtection="1">
      <alignment horizontal="center" vertical="center"/>
      <protection locked="0"/>
    </xf>
    <xf numFmtId="164" fontId="0" fillId="7" borderId="43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7" borderId="32" xfId="0" applyNumberFormat="1" applyFill="1" applyBorder="1" applyAlignment="1" applyProtection="1">
      <alignment horizontal="center" vertical="center"/>
      <protection locked="0"/>
    </xf>
    <xf numFmtId="2" fontId="0" fillId="7" borderId="42" xfId="0" applyNumberFormat="1" applyFill="1" applyBorder="1" applyAlignment="1" applyProtection="1">
      <alignment horizontal="center" vertical="center"/>
      <protection locked="0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3" fillId="0" borderId="1" xfId="0" applyFont="1" applyBorder="1" applyAlignment="1" applyProtection="1">
      <protection locked="0" hidden="1"/>
    </xf>
    <xf numFmtId="0" fontId="13" fillId="0" borderId="1" xfId="0" applyFont="1" applyBorder="1" applyProtection="1">
      <protection locked="0" hidden="1"/>
    </xf>
    <xf numFmtId="0" fontId="13" fillId="0" borderId="2" xfId="0" applyFont="1" applyBorder="1" applyProtection="1">
      <protection locked="0" hidden="1"/>
    </xf>
    <xf numFmtId="0" fontId="7" fillId="0" borderId="7" xfId="0" applyFont="1" applyFill="1" applyBorder="1" applyAlignment="1" applyProtection="1">
      <alignment horizontal="center"/>
      <protection locked="0" hidden="1"/>
    </xf>
    <xf numFmtId="0" fontId="9" fillId="0" borderId="16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Fill="1" applyBorder="1" applyAlignment="1" applyProtection="1">
      <alignment horizontal="center" vertical="center"/>
      <protection locked="0" hidden="1"/>
    </xf>
    <xf numFmtId="0" fontId="9" fillId="7" borderId="36" xfId="1" applyFont="1" applyFill="1" applyBorder="1" applyAlignment="1" applyProtection="1">
      <alignment horizontal="center" vertical="center" wrapText="1"/>
      <protection locked="0" hidden="1"/>
    </xf>
    <xf numFmtId="0" fontId="8" fillId="7" borderId="19" xfId="0" applyFont="1" applyFill="1" applyBorder="1" applyAlignment="1" applyProtection="1">
      <alignment horizontal="center" vertical="center"/>
      <protection locked="0" hidden="1"/>
    </xf>
    <xf numFmtId="0" fontId="9" fillId="3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9" fillId="7" borderId="36" xfId="0" applyFont="1" applyFill="1" applyBorder="1" applyAlignment="1" applyProtection="1">
      <alignment horizontal="center" vertical="center" wrapText="1"/>
      <protection locked="0" hidden="1"/>
    </xf>
    <xf numFmtId="0" fontId="0" fillId="7" borderId="22" xfId="0" applyFill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7" borderId="19" xfId="0" applyFill="1" applyBorder="1" applyAlignment="1" applyProtection="1">
      <alignment horizontal="center" vertical="center"/>
      <protection locked="0" hidden="1"/>
    </xf>
    <xf numFmtId="0" fontId="9" fillId="0" borderId="16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5" borderId="50" xfId="0" applyFont="1" applyFill="1" applyBorder="1" applyAlignment="1" applyProtection="1">
      <alignment vertical="center"/>
      <protection hidden="1"/>
    </xf>
    <xf numFmtId="2" fontId="4" fillId="5" borderId="51" xfId="0" applyNumberFormat="1" applyFont="1" applyFill="1" applyBorder="1" applyAlignment="1" applyProtection="1">
      <alignment horizontal="center" vertical="center"/>
      <protection hidden="1"/>
    </xf>
    <xf numFmtId="2" fontId="4" fillId="7" borderId="48" xfId="0" applyNumberFormat="1" applyFont="1" applyFill="1" applyBorder="1" applyAlignment="1" applyProtection="1">
      <alignment horizontal="center" vertical="center"/>
      <protection hidden="1"/>
    </xf>
    <xf numFmtId="2" fontId="4" fillId="7" borderId="52" xfId="0" applyNumberFormat="1" applyFont="1" applyFill="1" applyBorder="1" applyAlignment="1" applyProtection="1">
      <alignment horizontal="center" vertical="center"/>
      <protection hidden="1"/>
    </xf>
    <xf numFmtId="2" fontId="4" fillId="7" borderId="51" xfId="0" applyNumberFormat="1" applyFont="1" applyFill="1" applyBorder="1" applyAlignment="1" applyProtection="1">
      <alignment horizontal="center" vertical="center"/>
      <protection hidden="1"/>
    </xf>
    <xf numFmtId="0" fontId="5" fillId="6" borderId="50" xfId="0" applyFont="1" applyFill="1" applyBorder="1" applyAlignment="1" applyProtection="1">
      <alignment vertical="center"/>
      <protection hidden="1"/>
    </xf>
    <xf numFmtId="2" fontId="4" fillId="6" borderId="51" xfId="0" applyNumberFormat="1" applyFont="1" applyFill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locked="0"/>
    </xf>
    <xf numFmtId="2" fontId="0" fillId="7" borderId="44" xfId="0" applyNumberFormat="1" applyFill="1" applyBorder="1" applyAlignment="1" applyProtection="1">
      <alignment horizontal="center" vertical="center"/>
      <protection locked="0"/>
    </xf>
    <xf numFmtId="2" fontId="0" fillId="7" borderId="45" xfId="0" applyNumberFormat="1" applyFill="1" applyBorder="1" applyAlignment="1" applyProtection="1">
      <alignment horizontal="center" vertical="center"/>
      <protection locked="0"/>
    </xf>
    <xf numFmtId="2" fontId="0" fillId="7" borderId="43" xfId="0" applyNumberFormat="1" applyFill="1" applyBorder="1" applyAlignment="1" applyProtection="1">
      <alignment horizontal="center" vertical="center"/>
      <protection locked="0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2" fontId="8" fillId="7" borderId="5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5" fillId="9" borderId="0" xfId="1" applyFont="1" applyFill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textRotation="90" wrapText="1"/>
      <protection hidden="1"/>
    </xf>
    <xf numFmtId="0" fontId="10" fillId="4" borderId="6" xfId="0" applyFont="1" applyFill="1" applyBorder="1" applyAlignment="1" applyProtection="1">
      <alignment horizontal="center" textRotation="90"/>
      <protection hidden="1"/>
    </xf>
    <xf numFmtId="0" fontId="10" fillId="4" borderId="35" xfId="0" applyFont="1" applyFill="1" applyBorder="1" applyAlignment="1" applyProtection="1">
      <alignment horizontal="center" textRotation="90"/>
      <protection hidden="1"/>
    </xf>
    <xf numFmtId="0" fontId="10" fillId="4" borderId="1" xfId="0" applyFont="1" applyFill="1" applyBorder="1" applyAlignment="1" applyProtection="1">
      <alignment horizontal="center" textRotation="90"/>
      <protection hidden="1"/>
    </xf>
    <xf numFmtId="0" fontId="10" fillId="4" borderId="24" xfId="0" applyFont="1" applyFill="1" applyBorder="1" applyAlignment="1" applyProtection="1">
      <alignment horizontal="center" textRotation="90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textRotation="90"/>
      <protection hidden="1"/>
    </xf>
    <xf numFmtId="0" fontId="4" fillId="2" borderId="36" xfId="0" applyFont="1" applyFill="1" applyBorder="1" applyAlignment="1" applyProtection="1">
      <alignment horizontal="center" vertical="center" textRotation="90"/>
      <protection hidden="1"/>
    </xf>
    <xf numFmtId="0" fontId="0" fillId="2" borderId="25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0" fillId="2" borderId="24" xfId="0" applyFont="1" applyFill="1" applyBorder="1" applyAlignment="1" applyProtection="1">
      <alignment horizontal="center" textRotation="90"/>
      <protection hidden="1"/>
    </xf>
    <xf numFmtId="0" fontId="0" fillId="2" borderId="19" xfId="0" applyFont="1" applyFill="1" applyBorder="1" applyAlignment="1" applyProtection="1">
      <alignment horizontal="center" textRotation="90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textRotation="90" wrapText="1"/>
      <protection hidden="1"/>
    </xf>
    <xf numFmtId="0" fontId="10" fillId="2" borderId="24" xfId="0" applyFont="1" applyFill="1" applyBorder="1" applyAlignment="1" applyProtection="1">
      <alignment horizontal="center" textRotation="90" wrapText="1"/>
      <protection hidden="1"/>
    </xf>
    <xf numFmtId="0" fontId="10" fillId="2" borderId="1" xfId="0" applyFont="1" applyFill="1" applyBorder="1" applyAlignment="1" applyProtection="1">
      <alignment horizontal="center" textRotation="90"/>
      <protection hidden="1"/>
    </xf>
    <xf numFmtId="0" fontId="10" fillId="2" borderId="24" xfId="0" applyFont="1" applyFill="1" applyBorder="1" applyAlignment="1" applyProtection="1">
      <alignment horizontal="center" textRotation="90"/>
      <protection hidden="1"/>
    </xf>
    <xf numFmtId="0" fontId="10" fillId="2" borderId="20" xfId="0" applyFont="1" applyFill="1" applyBorder="1" applyAlignment="1" applyProtection="1">
      <alignment horizontal="center" textRotation="90" wrapText="1"/>
      <protection hidden="1"/>
    </xf>
    <xf numFmtId="0" fontId="17" fillId="4" borderId="24" xfId="0" applyFont="1" applyFill="1" applyBorder="1" applyAlignment="1" applyProtection="1">
      <alignment horizontal="center" textRotation="90" wrapText="1"/>
      <protection hidden="1"/>
    </xf>
    <xf numFmtId="0" fontId="17" fillId="4" borderId="20" xfId="0" applyFont="1" applyFill="1" applyBorder="1" applyAlignment="1" applyProtection="1">
      <alignment horizontal="center" textRotation="90" wrapText="1"/>
      <protection hidden="1"/>
    </xf>
    <xf numFmtId="0" fontId="18" fillId="4" borderId="24" xfId="0" applyFont="1" applyFill="1" applyBorder="1" applyAlignment="1" applyProtection="1">
      <alignment horizontal="center" textRotation="90" wrapText="1"/>
      <protection hidden="1"/>
    </xf>
    <xf numFmtId="0" fontId="18" fillId="4" borderId="20" xfId="0" applyFont="1" applyFill="1" applyBorder="1" applyAlignment="1" applyProtection="1">
      <alignment horizontal="center" textRotation="90" wrapText="1"/>
      <protection hidden="1"/>
    </xf>
    <xf numFmtId="0" fontId="10" fillId="4" borderId="24" xfId="0" applyFont="1" applyFill="1" applyBorder="1" applyAlignment="1" applyProtection="1">
      <alignment horizontal="center" textRotation="90" wrapText="1"/>
      <protection hidden="1"/>
    </xf>
    <xf numFmtId="0" fontId="10" fillId="4" borderId="20" xfId="0" applyFont="1" applyFill="1" applyBorder="1" applyAlignment="1" applyProtection="1">
      <alignment horizontal="center" textRotation="90" wrapText="1"/>
      <protection hidden="1"/>
    </xf>
    <xf numFmtId="0" fontId="7" fillId="4" borderId="10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14" fontId="13" fillId="0" borderId="7" xfId="0" applyNumberFormat="1" applyFont="1" applyBorder="1" applyAlignment="1" applyProtection="1">
      <alignment horizontal="center" vertical="center"/>
      <protection locked="0" hidden="1"/>
    </xf>
    <xf numFmtId="14" fontId="13" fillId="0" borderId="9" xfId="0" applyNumberFormat="1" applyFont="1" applyBorder="1" applyAlignment="1" applyProtection="1">
      <alignment horizontal="center" vertical="center"/>
      <protection locked="0" hidden="1"/>
    </xf>
    <xf numFmtId="0" fontId="17" fillId="0" borderId="54" xfId="0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15" fillId="9" borderId="0" xfId="1" applyFont="1" applyFill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17" fillId="4" borderId="24" xfId="0" applyFont="1" applyFill="1" applyBorder="1" applyAlignment="1" applyProtection="1">
      <alignment horizontal="left" textRotation="90" wrapText="1"/>
      <protection hidden="1"/>
    </xf>
    <xf numFmtId="0" fontId="17" fillId="4" borderId="20" xfId="0" applyFont="1" applyFill="1" applyBorder="1" applyAlignment="1" applyProtection="1">
      <alignment horizontal="left" textRotation="90" wrapText="1"/>
      <protection hidden="1"/>
    </xf>
    <xf numFmtId="0" fontId="6" fillId="2" borderId="24" xfId="0" applyFont="1" applyFill="1" applyBorder="1" applyAlignment="1" applyProtection="1">
      <alignment horizontal="center" textRotation="90" wrapText="1"/>
      <protection hidden="1"/>
    </xf>
    <xf numFmtId="0" fontId="6" fillId="2" borderId="19" xfId="0" applyFont="1" applyFill="1" applyBorder="1" applyAlignment="1" applyProtection="1">
      <alignment horizontal="center" textRotation="90" wrapText="1"/>
      <protection hidden="1"/>
    </xf>
    <xf numFmtId="0" fontId="6" fillId="2" borderId="20" xfId="0" applyFont="1" applyFill="1" applyBorder="1" applyAlignment="1" applyProtection="1">
      <alignment horizontal="center" textRotation="90" wrapText="1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40" xfId="0" applyFont="1" applyFill="1" applyBorder="1" applyAlignment="1" applyProtection="1">
      <alignment horizontal="center" vertical="center"/>
      <protection hidden="1"/>
    </xf>
    <xf numFmtId="0" fontId="5" fillId="4" borderId="48" xfId="0" applyFont="1" applyFill="1" applyBorder="1" applyAlignment="1" applyProtection="1">
      <alignment horizontal="center" vertical="center"/>
      <protection hidden="1"/>
    </xf>
    <xf numFmtId="0" fontId="5" fillId="4" borderId="49" xfId="0" applyFont="1" applyFill="1" applyBorder="1" applyAlignment="1" applyProtection="1">
      <alignment horizontal="center" vertical="center"/>
      <protection hidden="1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5" fillId="5" borderId="47" xfId="0" applyFont="1" applyFill="1" applyBorder="1" applyAlignment="1" applyProtection="1">
      <alignment horizontal="center" vertical="center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5" fillId="5" borderId="48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5" fillId="6" borderId="40" xfId="0" applyFont="1" applyFill="1" applyBorder="1" applyAlignment="1" applyProtection="1">
      <alignment horizontal="center" vertical="center"/>
      <protection hidden="1"/>
    </xf>
    <xf numFmtId="0" fontId="5" fillId="6" borderId="48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49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50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textRotation="90"/>
      <protection hidden="1"/>
    </xf>
    <xf numFmtId="0" fontId="5" fillId="5" borderId="14" xfId="0" applyFont="1" applyFill="1" applyBorder="1" applyAlignment="1" applyProtection="1">
      <alignment horizontal="center" textRotation="90"/>
      <protection hidden="1"/>
    </xf>
    <xf numFmtId="0" fontId="5" fillId="5" borderId="41" xfId="0" applyFont="1" applyFill="1" applyBorder="1" applyAlignment="1" applyProtection="1">
      <alignment horizontal="center" textRotation="90"/>
      <protection hidden="1"/>
    </xf>
    <xf numFmtId="0" fontId="6" fillId="2" borderId="11" xfId="0" applyFont="1" applyFill="1" applyBorder="1" applyAlignment="1" applyProtection="1">
      <alignment horizontal="center" textRotation="90" wrapText="1"/>
      <protection hidden="1"/>
    </xf>
    <xf numFmtId="0" fontId="6" fillId="2" borderId="22" xfId="0" applyFont="1" applyFill="1" applyBorder="1" applyAlignment="1" applyProtection="1">
      <alignment horizontal="center" textRotation="90" wrapText="1"/>
      <protection hidden="1"/>
    </xf>
    <xf numFmtId="0" fontId="6" fillId="2" borderId="23" xfId="0" applyFont="1" applyFill="1" applyBorder="1" applyAlignment="1" applyProtection="1">
      <alignment horizontal="center" textRotation="90" wrapText="1"/>
      <protection hidden="1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5" fillId="2" borderId="15" xfId="0" applyFont="1" applyFill="1" applyBorder="1" applyAlignment="1" applyProtection="1">
      <alignment horizontal="center" wrapText="1"/>
      <protection hidden="1"/>
    </xf>
    <xf numFmtId="0" fontId="5" fillId="2" borderId="26" xfId="0" applyFont="1" applyFill="1" applyBorder="1" applyAlignment="1" applyProtection="1">
      <alignment horizontal="center" wrapText="1"/>
      <protection hidden="1"/>
    </xf>
    <xf numFmtId="0" fontId="5" fillId="2" borderId="6" xfId="0" applyFont="1" applyFill="1" applyBorder="1" applyAlignment="1" applyProtection="1">
      <alignment horizontal="center" textRotation="90" wrapText="1"/>
      <protection hidden="1"/>
    </xf>
    <xf numFmtId="0" fontId="5" fillId="2" borderId="8" xfId="0" applyFont="1" applyFill="1" applyBorder="1" applyAlignment="1" applyProtection="1">
      <alignment horizontal="center" textRotation="90" wrapText="1"/>
      <protection hidden="1"/>
    </xf>
    <xf numFmtId="0" fontId="6" fillId="6" borderId="6" xfId="0" applyFont="1" applyFill="1" applyBorder="1" applyAlignment="1" applyProtection="1">
      <alignment horizontal="center" textRotation="90" wrapText="1"/>
      <protection hidden="1"/>
    </xf>
    <xf numFmtId="0" fontId="6" fillId="6" borderId="8" xfId="0" applyFont="1" applyFill="1" applyBorder="1" applyAlignment="1" applyProtection="1">
      <alignment horizontal="center" textRotation="90" wrapText="1"/>
      <protection hidden="1"/>
    </xf>
    <xf numFmtId="0" fontId="6" fillId="6" borderId="24" xfId="0" applyFont="1" applyFill="1" applyBorder="1" applyAlignment="1" applyProtection="1">
      <alignment horizontal="center" textRotation="90" wrapText="1"/>
      <protection hidden="1"/>
    </xf>
    <xf numFmtId="0" fontId="6" fillId="6" borderId="19" xfId="0" applyFont="1" applyFill="1" applyBorder="1" applyAlignment="1" applyProtection="1">
      <alignment horizontal="center" textRotation="90" wrapText="1"/>
      <protection hidden="1"/>
    </xf>
    <xf numFmtId="0" fontId="6" fillId="6" borderId="20" xfId="0" applyFont="1" applyFill="1" applyBorder="1" applyAlignment="1" applyProtection="1">
      <alignment horizontal="center" textRotation="90" wrapText="1"/>
      <protection hidden="1"/>
    </xf>
    <xf numFmtId="0" fontId="5" fillId="6" borderId="7" xfId="0" applyFont="1" applyFill="1" applyBorder="1" applyAlignment="1" applyProtection="1">
      <alignment horizontal="center" textRotation="90"/>
      <protection hidden="1"/>
    </xf>
    <xf numFmtId="0" fontId="5" fillId="6" borderId="9" xfId="0" applyFont="1" applyFill="1" applyBorder="1" applyAlignment="1" applyProtection="1">
      <alignment horizontal="center" textRotation="90"/>
      <protection hidden="1"/>
    </xf>
    <xf numFmtId="0" fontId="5" fillId="6" borderId="37" xfId="0" applyFont="1" applyFill="1" applyBorder="1" applyAlignment="1" applyProtection="1">
      <alignment horizontal="center" textRotation="90"/>
      <protection hidden="1"/>
    </xf>
    <xf numFmtId="0" fontId="5" fillId="6" borderId="14" xfId="0" applyFont="1" applyFill="1" applyBorder="1" applyAlignment="1" applyProtection="1">
      <alignment horizontal="center" textRotation="90"/>
      <protection hidden="1"/>
    </xf>
    <xf numFmtId="0" fontId="5" fillId="6" borderId="41" xfId="0" applyFont="1" applyFill="1" applyBorder="1" applyAlignment="1" applyProtection="1">
      <alignment horizontal="center" textRotation="90"/>
      <protection hidden="1"/>
    </xf>
    <xf numFmtId="0" fontId="16" fillId="4" borderId="6" xfId="0" applyFont="1" applyFill="1" applyBorder="1" applyAlignment="1" applyProtection="1">
      <alignment horizontal="center" textRotation="90" wrapText="1"/>
      <protection hidden="1"/>
    </xf>
    <xf numFmtId="0" fontId="16" fillId="4" borderId="8" xfId="0" applyFont="1" applyFill="1" applyBorder="1" applyAlignment="1" applyProtection="1">
      <alignment horizontal="center" textRotation="90" wrapText="1"/>
      <protection hidden="1"/>
    </xf>
    <xf numFmtId="0" fontId="16" fillId="4" borderId="1" xfId="0" applyFont="1" applyFill="1" applyBorder="1" applyAlignment="1" applyProtection="1">
      <alignment horizontal="center" textRotation="90" wrapText="1"/>
      <protection hidden="1"/>
    </xf>
    <xf numFmtId="0" fontId="16" fillId="4" borderId="2" xfId="0" applyFont="1" applyFill="1" applyBorder="1" applyAlignment="1" applyProtection="1">
      <alignment horizontal="center" textRotation="90" wrapText="1"/>
      <protection hidden="1"/>
    </xf>
    <xf numFmtId="0" fontId="16" fillId="4" borderId="7" xfId="0" applyFont="1" applyFill="1" applyBorder="1" applyAlignment="1" applyProtection="1">
      <alignment horizontal="center" textRotation="90" wrapText="1"/>
      <protection hidden="1"/>
    </xf>
    <xf numFmtId="0" fontId="16" fillId="4" borderId="9" xfId="0" applyFont="1" applyFill="1" applyBorder="1" applyAlignment="1" applyProtection="1">
      <alignment horizontal="center" textRotation="90" wrapText="1"/>
      <protection hidden="1"/>
    </xf>
    <xf numFmtId="0" fontId="6" fillId="5" borderId="1" xfId="0" applyFont="1" applyFill="1" applyBorder="1" applyAlignment="1" applyProtection="1">
      <alignment horizontal="center" textRotation="90" wrapText="1"/>
      <protection hidden="1"/>
    </xf>
    <xf numFmtId="0" fontId="6" fillId="5" borderId="2" xfId="0" applyFont="1" applyFill="1" applyBorder="1" applyAlignment="1" applyProtection="1">
      <alignment horizontal="center" textRotation="90" wrapText="1"/>
      <protection hidden="1"/>
    </xf>
    <xf numFmtId="0" fontId="16" fillId="4" borderId="24" xfId="0" applyFont="1" applyFill="1" applyBorder="1" applyAlignment="1" applyProtection="1">
      <alignment horizontal="center" textRotation="90" wrapText="1"/>
      <protection hidden="1"/>
    </xf>
    <xf numFmtId="0" fontId="16" fillId="4" borderId="19" xfId="0" applyFont="1" applyFill="1" applyBorder="1" applyAlignment="1" applyProtection="1">
      <alignment horizontal="center" textRotation="90" wrapText="1"/>
      <protection hidden="1"/>
    </xf>
    <xf numFmtId="0" fontId="16" fillId="4" borderId="20" xfId="0" applyFont="1" applyFill="1" applyBorder="1" applyAlignment="1" applyProtection="1">
      <alignment horizontal="center" textRotation="90" wrapText="1"/>
      <protection hidden="1"/>
    </xf>
    <xf numFmtId="0" fontId="5" fillId="5" borderId="11" xfId="0" applyFont="1" applyFill="1" applyBorder="1" applyAlignment="1" applyProtection="1">
      <alignment horizontal="center" textRotation="90"/>
      <protection hidden="1"/>
    </xf>
    <xf numFmtId="0" fontId="5" fillId="5" borderId="22" xfId="0" applyFont="1" applyFill="1" applyBorder="1" applyAlignment="1" applyProtection="1">
      <alignment horizontal="center" textRotation="90"/>
      <protection hidden="1"/>
    </xf>
    <xf numFmtId="0" fontId="5" fillId="5" borderId="23" xfId="0" applyFont="1" applyFill="1" applyBorder="1" applyAlignment="1" applyProtection="1">
      <alignment horizontal="center" textRotation="90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textRotation="90" wrapText="1"/>
      <protection hidden="1"/>
    </xf>
    <xf numFmtId="0" fontId="6" fillId="5" borderId="8" xfId="0" applyFont="1" applyFill="1" applyBorder="1" applyAlignment="1" applyProtection="1">
      <alignment horizontal="center" textRotation="90" wrapText="1"/>
      <protection hidden="1"/>
    </xf>
    <xf numFmtId="0" fontId="6" fillId="5" borderId="24" xfId="0" applyFont="1" applyFill="1" applyBorder="1" applyAlignment="1" applyProtection="1">
      <alignment horizontal="center" textRotation="90" wrapText="1"/>
      <protection hidden="1"/>
    </xf>
    <xf numFmtId="0" fontId="6" fillId="5" borderId="19" xfId="0" applyFont="1" applyFill="1" applyBorder="1" applyAlignment="1" applyProtection="1">
      <alignment horizontal="center" textRotation="90" wrapText="1"/>
      <protection hidden="1"/>
    </xf>
    <xf numFmtId="0" fontId="6" fillId="5" borderId="20" xfId="0" applyFont="1" applyFill="1" applyBorder="1" applyAlignment="1" applyProtection="1">
      <alignment horizontal="center" textRotation="90" wrapText="1"/>
      <protection hidden="1"/>
    </xf>
    <xf numFmtId="1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7" borderId="29" xfId="0" applyFill="1" applyBorder="1" applyAlignment="1" applyProtection="1">
      <alignment horizontal="center" vertical="center" wrapText="1"/>
      <protection hidden="1"/>
    </xf>
    <xf numFmtId="0" fontId="0" fillId="7" borderId="30" xfId="0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7" borderId="36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2">
    <dxf>
      <font>
        <color theme="4" tint="0.39994506668294322"/>
      </font>
    </dxf>
    <dxf>
      <font>
        <color theme="4" tint="0.59996337778862885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3" tint="0.7999816888943144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7999816888943144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10</xdr:col>
          <xdr:colOff>495300</xdr:colOff>
          <xdr:row>34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323849</xdr:colOff>
      <xdr:row>0</xdr:row>
      <xdr:rowOff>19051</xdr:rowOff>
    </xdr:from>
    <xdr:to>
      <xdr:col>18</xdr:col>
      <xdr:colOff>523990</xdr:colOff>
      <xdr:row>2</xdr:row>
      <xdr:rowOff>192038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72599" y="19051"/>
          <a:ext cx="847841" cy="5825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265430</xdr:colOff>
      <xdr:row>3</xdr:row>
      <xdr:rowOff>31750</xdr:rowOff>
    </xdr:to>
    <xdr:pic>
      <xdr:nvPicPr>
        <xdr:cNvPr id="7" name="Imagem 6" descr="D:\DG1617\Logotipo\LG_DE_ao alto PARA VER_CO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09550"/>
          <a:ext cx="64643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8</xdr:row>
      <xdr:rowOff>0</xdr:rowOff>
    </xdr:from>
    <xdr:to>
      <xdr:col>4</xdr:col>
      <xdr:colOff>315864</xdr:colOff>
      <xdr:row>11</xdr:row>
      <xdr:rowOff>171450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62100" y="1609725"/>
          <a:ext cx="1192164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8</xdr:row>
      <xdr:rowOff>9525</xdr:rowOff>
    </xdr:from>
    <xdr:to>
      <xdr:col>2</xdr:col>
      <xdr:colOff>84025</xdr:colOff>
      <xdr:row>11</xdr:row>
      <xdr:rowOff>117825</xdr:rowOff>
    </xdr:to>
    <xdr:pic>
      <xdr:nvPicPr>
        <xdr:cNvPr id="6" name="Imagem 5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0"/>
          <a:ext cx="1131775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:L3"/>
  <sheetViews>
    <sheetView showGridLines="0" showRowColHeaders="0" view="pageBreakPreview" zoomScaleNormal="100" zoomScaleSheetLayoutView="100" workbookViewId="0">
      <selection activeCell="Q14" sqref="Q14"/>
    </sheetView>
  </sheetViews>
  <sheetFormatPr defaultRowHeight="15" x14ac:dyDescent="0.25"/>
  <cols>
    <col min="11" max="11" width="10.5703125" customWidth="1"/>
  </cols>
  <sheetData>
    <row r="2" spans="12:12" x14ac:dyDescent="0.25">
      <c r="L2" s="110" t="s">
        <v>67</v>
      </c>
    </row>
    <row r="3" spans="12:12" x14ac:dyDescent="0.25">
      <c r="L3" s="110"/>
    </row>
  </sheetData>
  <sheetProtection password="C5CF" sheet="1" objects="1" scenarios="1"/>
  <mergeCells count="1">
    <mergeCell ref="L2:L3"/>
  </mergeCells>
  <hyperlinks>
    <hyperlink ref="L2:L3" location="'Classif Finais Aerobica'!A1" display="Classificaçõ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495300</xdr:colOff>
                <xdr:row>34</xdr:row>
                <xdr:rowOff>28575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2"/>
  <sheetViews>
    <sheetView showGridLines="0" showRowColHeaders="0" showRuler="0" view="pageBreakPreview" zoomScaleNormal="100" zoomScaleSheetLayoutView="100" workbookViewId="0">
      <selection activeCell="D6" sqref="D6:Q6"/>
    </sheetView>
  </sheetViews>
  <sheetFormatPr defaultRowHeight="15" x14ac:dyDescent="0.25"/>
  <cols>
    <col min="1" max="1" width="24.5703125" style="61" customWidth="1"/>
    <col min="2" max="2" width="18.5703125" style="61" customWidth="1"/>
    <col min="3" max="3" width="12.5703125" style="61" customWidth="1"/>
    <col min="4" max="17" width="5.7109375" style="61" customWidth="1"/>
    <col min="18" max="19" width="9.7109375" style="61" customWidth="1"/>
    <col min="20" max="27" width="5.7109375" style="61" customWidth="1"/>
    <col min="28" max="29" width="6.7109375" style="61" customWidth="1"/>
    <col min="30" max="33" width="0" style="61" hidden="1" customWidth="1"/>
    <col min="34" max="16384" width="9.140625" style="61"/>
  </cols>
  <sheetData>
    <row r="1" spans="1:32" ht="16.5" thickTop="1" x14ac:dyDescent="0.25">
      <c r="A1" s="143" t="s">
        <v>32</v>
      </c>
      <c r="B1" s="144"/>
      <c r="C1" s="145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E1" s="61" t="s">
        <v>35</v>
      </c>
      <c r="AF1" s="61" t="s">
        <v>40</v>
      </c>
    </row>
    <row r="2" spans="1:32" ht="15.75" x14ac:dyDescent="0.25">
      <c r="A2" s="146" t="s">
        <v>33</v>
      </c>
      <c r="B2" s="147"/>
      <c r="C2" s="7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153" t="s">
        <v>66</v>
      </c>
      <c r="AB2" s="153"/>
      <c r="AE2" s="61" t="s">
        <v>34</v>
      </c>
      <c r="AF2" s="61" t="s">
        <v>41</v>
      </c>
    </row>
    <row r="3" spans="1:32" ht="15.75" x14ac:dyDescent="0.25">
      <c r="A3" s="63" t="s">
        <v>36</v>
      </c>
      <c r="B3" s="72"/>
      <c r="C3" s="148" t="s">
        <v>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153"/>
      <c r="AB3" s="153"/>
      <c r="AF3" s="61" t="s">
        <v>42</v>
      </c>
    </row>
    <row r="4" spans="1:32" ht="16.5" thickBot="1" x14ac:dyDescent="0.3">
      <c r="A4" s="63" t="s">
        <v>37</v>
      </c>
      <c r="B4" s="73"/>
      <c r="C4" s="14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S4" s="109" t="s">
        <v>96</v>
      </c>
      <c r="T4" s="151" t="s">
        <v>97</v>
      </c>
      <c r="U4" s="152"/>
      <c r="AE4" s="61" t="s">
        <v>37</v>
      </c>
      <c r="AF4" s="61" t="s">
        <v>30</v>
      </c>
    </row>
    <row r="5" spans="1:32" ht="16.5" thickTop="1" x14ac:dyDescent="0.25">
      <c r="A5" s="63" t="s">
        <v>29</v>
      </c>
      <c r="B5" s="73"/>
      <c r="C5" s="149"/>
      <c r="D5" s="161" t="s">
        <v>100</v>
      </c>
      <c r="E5" s="161"/>
      <c r="F5" s="161"/>
      <c r="G5" s="161"/>
      <c r="H5" s="161"/>
      <c r="I5" s="161"/>
      <c r="J5" s="161"/>
      <c r="K5" s="161"/>
      <c r="L5" s="162"/>
      <c r="M5" s="162"/>
      <c r="N5" s="162"/>
      <c r="O5" s="162"/>
      <c r="P5" s="162"/>
      <c r="Q5" s="163"/>
      <c r="R5" s="159" t="s">
        <v>24</v>
      </c>
      <c r="S5" s="117" t="s">
        <v>17</v>
      </c>
      <c r="T5" s="126" t="s">
        <v>28</v>
      </c>
      <c r="U5" s="127"/>
      <c r="V5" s="127"/>
      <c r="W5" s="127"/>
      <c r="X5" s="127"/>
      <c r="Y5" s="127"/>
      <c r="Z5" s="128"/>
      <c r="AA5" s="129"/>
      <c r="AB5" s="154" t="s">
        <v>11</v>
      </c>
      <c r="AC5" s="111" t="s">
        <v>23</v>
      </c>
      <c r="AE5" s="61" t="s">
        <v>39</v>
      </c>
      <c r="AF5" s="61" t="s">
        <v>43</v>
      </c>
    </row>
    <row r="6" spans="1:32" ht="16.5" thickBot="1" x14ac:dyDescent="0.3">
      <c r="A6" s="65" t="s">
        <v>0</v>
      </c>
      <c r="B6" s="74"/>
      <c r="C6" s="150"/>
      <c r="D6" s="164" t="s">
        <v>12</v>
      </c>
      <c r="E6" s="164"/>
      <c r="F6" s="164"/>
      <c r="G6" s="164"/>
      <c r="H6" s="164"/>
      <c r="I6" s="164"/>
      <c r="J6" s="164"/>
      <c r="K6" s="164"/>
      <c r="L6" s="165"/>
      <c r="M6" s="165"/>
      <c r="N6" s="165"/>
      <c r="O6" s="165"/>
      <c r="P6" s="165"/>
      <c r="Q6" s="166"/>
      <c r="R6" s="160"/>
      <c r="S6" s="118"/>
      <c r="T6" s="119" t="s">
        <v>18</v>
      </c>
      <c r="U6" s="121" t="s">
        <v>12</v>
      </c>
      <c r="V6" s="122"/>
      <c r="W6" s="122"/>
      <c r="X6" s="122"/>
      <c r="Y6" s="122"/>
      <c r="Z6" s="122"/>
      <c r="AA6" s="123"/>
      <c r="AB6" s="155"/>
      <c r="AC6" s="112"/>
    </row>
    <row r="7" spans="1:32" ht="43.5" customHeight="1" thickTop="1" thickBot="1" x14ac:dyDescent="0.3">
      <c r="D7" s="113" t="s">
        <v>15</v>
      </c>
      <c r="E7" s="139" t="s">
        <v>91</v>
      </c>
      <c r="F7" s="167" t="s">
        <v>85</v>
      </c>
      <c r="G7" s="137" t="s">
        <v>92</v>
      </c>
      <c r="H7" s="139" t="s">
        <v>10</v>
      </c>
      <c r="I7" s="141" t="s">
        <v>93</v>
      </c>
      <c r="J7" s="141" t="s">
        <v>88</v>
      </c>
      <c r="K7" s="141" t="s">
        <v>94</v>
      </c>
      <c r="L7" s="115" t="s">
        <v>26</v>
      </c>
      <c r="M7" s="115" t="s">
        <v>16</v>
      </c>
      <c r="N7" s="141" t="s">
        <v>77</v>
      </c>
      <c r="O7" s="137" t="s">
        <v>79</v>
      </c>
      <c r="P7" s="141" t="s">
        <v>95</v>
      </c>
      <c r="Q7" s="157" t="s">
        <v>13</v>
      </c>
      <c r="R7" s="160"/>
      <c r="S7" s="118"/>
      <c r="T7" s="120"/>
      <c r="U7" s="134" t="s">
        <v>19</v>
      </c>
      <c r="V7" s="134" t="s">
        <v>20</v>
      </c>
      <c r="W7" s="132" t="s">
        <v>21</v>
      </c>
      <c r="X7" s="133" t="s">
        <v>99</v>
      </c>
      <c r="Y7" s="134" t="s">
        <v>22</v>
      </c>
      <c r="Z7" s="124" t="s">
        <v>31</v>
      </c>
      <c r="AA7" s="130" t="s">
        <v>13</v>
      </c>
      <c r="AB7" s="155"/>
      <c r="AC7" s="112"/>
    </row>
    <row r="8" spans="1:32" ht="43.5" customHeight="1" thickTop="1" thickBot="1" x14ac:dyDescent="0.3">
      <c r="A8" s="66" t="s">
        <v>14</v>
      </c>
      <c r="B8" s="67" t="s">
        <v>0</v>
      </c>
      <c r="C8" s="68" t="s">
        <v>29</v>
      </c>
      <c r="D8" s="114"/>
      <c r="E8" s="140"/>
      <c r="F8" s="168"/>
      <c r="G8" s="138"/>
      <c r="H8" s="140"/>
      <c r="I8" s="142"/>
      <c r="J8" s="142"/>
      <c r="K8" s="142"/>
      <c r="L8" s="116"/>
      <c r="M8" s="116"/>
      <c r="N8" s="142"/>
      <c r="O8" s="138"/>
      <c r="P8" s="142"/>
      <c r="Q8" s="158"/>
      <c r="R8" s="160"/>
      <c r="S8" s="118"/>
      <c r="T8" s="120"/>
      <c r="U8" s="135"/>
      <c r="V8" s="135"/>
      <c r="W8" s="133"/>
      <c r="X8" s="136"/>
      <c r="Y8" s="135"/>
      <c r="Z8" s="125"/>
      <c r="AA8" s="131"/>
      <c r="AB8" s="156"/>
      <c r="AC8" s="112"/>
    </row>
    <row r="9" spans="1:32" ht="30" customHeight="1" thickTop="1" thickBot="1" x14ac:dyDescent="0.3">
      <c r="A9" s="76"/>
      <c r="B9" s="77"/>
      <c r="C9" s="78"/>
      <c r="D9" s="19">
        <f>'Pontuacoes 2 juizes'!F15</f>
        <v>0</v>
      </c>
      <c r="E9" s="107">
        <f>'Pontuacoes 2 juizes'!G15</f>
        <v>0</v>
      </c>
      <c r="F9" s="107">
        <f>'Pontuacoes 2 juizes'!H15</f>
        <v>0</v>
      </c>
      <c r="G9" s="107">
        <f>'Pontuacoes 2 juizes'!I15</f>
        <v>0</v>
      </c>
      <c r="H9" s="107">
        <f>'Pontuacoes 2 juizes'!J15</f>
        <v>0</v>
      </c>
      <c r="I9" s="107">
        <f>'Pontuacoes 2 juizes'!K15</f>
        <v>0</v>
      </c>
      <c r="J9" s="107">
        <f>'Pontuacoes 2 juizes'!L15</f>
        <v>0</v>
      </c>
      <c r="K9" s="107">
        <f>'Pontuacoes 2 juizes'!M15</f>
        <v>0</v>
      </c>
      <c r="L9" s="20">
        <f>'Pontuacoes 2 juizes'!N15</f>
        <v>0</v>
      </c>
      <c r="M9" s="20">
        <f>'Pontuacoes 2 juizes'!O15</f>
        <v>0</v>
      </c>
      <c r="N9" s="20">
        <f>'Pontuacoes 2 juizes'!P15</f>
        <v>0</v>
      </c>
      <c r="O9" s="20">
        <f>'Pontuacoes 2 juizes'!Q15</f>
        <v>0</v>
      </c>
      <c r="P9" s="20">
        <f>'Pontuacoes 2 juizes'!R15</f>
        <v>0</v>
      </c>
      <c r="Q9" s="21">
        <f>SUM(D9:P9)</f>
        <v>0</v>
      </c>
      <c r="R9" s="22">
        <f>'Pontuacoes 2 juizes'!AC15</f>
        <v>0</v>
      </c>
      <c r="S9" s="23">
        <f>'Pontuacoes 2 juizes'!AN15</f>
        <v>0</v>
      </c>
      <c r="T9" s="24">
        <f>'Pontuacoes 2 juizes'!AO15</f>
        <v>0</v>
      </c>
      <c r="U9" s="20">
        <f>'Pontuacoes 2 juizes'!AP15</f>
        <v>0</v>
      </c>
      <c r="V9" s="20">
        <f>'Pontuacoes 2 juizes'!AQ15</f>
        <v>0</v>
      </c>
      <c r="W9" s="20">
        <f>'Pontuacoes 2 juizes'!AR15</f>
        <v>0</v>
      </c>
      <c r="X9" s="20">
        <f>'Pontuacoes 2 juizes'!AS15</f>
        <v>0</v>
      </c>
      <c r="Y9" s="20">
        <f>'Pontuacoes 2 juizes'!AT15</f>
        <v>0</v>
      </c>
      <c r="Z9" s="25">
        <f>SUM(U9:Y9)</f>
        <v>0</v>
      </c>
      <c r="AA9" s="26">
        <f>(T9-Z9)/2</f>
        <v>0</v>
      </c>
      <c r="AB9" s="27">
        <f>(R9+S9+AA9)-Q9</f>
        <v>0</v>
      </c>
      <c r="AC9" s="28">
        <f>RANK(AB9,$AB$9:$AB$15,0)</f>
        <v>1</v>
      </c>
      <c r="AE9" s="69" t="s">
        <v>44</v>
      </c>
    </row>
    <row r="10" spans="1:32" ht="30" customHeight="1" thickTop="1" thickBot="1" x14ac:dyDescent="0.3">
      <c r="A10" s="79"/>
      <c r="B10" s="80"/>
      <c r="C10" s="84"/>
      <c r="D10" s="29">
        <f>'Pontuacoes 2 juizes'!F16</f>
        <v>0</v>
      </c>
      <c r="E10" s="108">
        <f>'Pontuacoes 2 juizes'!G16</f>
        <v>0</v>
      </c>
      <c r="F10" s="108">
        <f>'Pontuacoes 2 juizes'!H16</f>
        <v>0</v>
      </c>
      <c r="G10" s="108">
        <f>'Pontuacoes 2 juizes'!I16</f>
        <v>0</v>
      </c>
      <c r="H10" s="108">
        <f>'Pontuacoes 2 juizes'!J16</f>
        <v>0</v>
      </c>
      <c r="I10" s="108">
        <f>'Pontuacoes 2 juizes'!K16</f>
        <v>0</v>
      </c>
      <c r="J10" s="108">
        <f>'Pontuacoes 2 juizes'!L16</f>
        <v>0</v>
      </c>
      <c r="K10" s="108">
        <f>'Pontuacoes 2 juizes'!M16</f>
        <v>0</v>
      </c>
      <c r="L10" s="30">
        <f>'Pontuacoes 2 juizes'!N16</f>
        <v>0</v>
      </c>
      <c r="M10" s="30">
        <f>'Pontuacoes 2 juizes'!O16</f>
        <v>0</v>
      </c>
      <c r="N10" s="20">
        <f>'Pontuacoes 2 juizes'!P16</f>
        <v>0</v>
      </c>
      <c r="O10" s="20">
        <f>'Pontuacoes 2 juizes'!Q16</f>
        <v>0</v>
      </c>
      <c r="P10" s="30">
        <f>'Pontuacoes 2 juizes'!R16</f>
        <v>0</v>
      </c>
      <c r="Q10" s="31">
        <f t="shared" ref="Q10:Q15" si="0">SUM(D10:P10)</f>
        <v>0</v>
      </c>
      <c r="R10" s="27">
        <f>'Pontuacoes 2 juizes'!AC16</f>
        <v>0</v>
      </c>
      <c r="S10" s="32">
        <f>'Pontuacoes 2 juizes'!AN16</f>
        <v>0</v>
      </c>
      <c r="T10" s="33">
        <f>'Pontuacoes 2 juizes'!AO16</f>
        <v>0</v>
      </c>
      <c r="U10" s="30">
        <f>'Pontuacoes 2 juizes'!AP16</f>
        <v>0</v>
      </c>
      <c r="V10" s="30">
        <f>'Pontuacoes 2 juizes'!AQ16</f>
        <v>0</v>
      </c>
      <c r="W10" s="30">
        <f>'Pontuacoes 2 juizes'!AR16</f>
        <v>0</v>
      </c>
      <c r="X10" s="30">
        <f>'Pontuacoes 2 juizes'!AS16</f>
        <v>0</v>
      </c>
      <c r="Y10" s="30">
        <f>'Pontuacoes 2 juizes'!AT16</f>
        <v>0</v>
      </c>
      <c r="Z10" s="34">
        <f>SUM(U10:Y10)</f>
        <v>0</v>
      </c>
      <c r="AA10" s="35">
        <f>(T10-Z10)/2</f>
        <v>0</v>
      </c>
      <c r="AB10" s="32">
        <f t="shared" ref="AB10:AB15" si="1">(R10+S10+AA10)-Q10</f>
        <v>0</v>
      </c>
      <c r="AC10" s="28">
        <f t="shared" ref="AC10:AC15" si="2">RANK(AB10,$AB$9:$AB$15,0)</f>
        <v>1</v>
      </c>
      <c r="AE10" s="69" t="s">
        <v>41</v>
      </c>
    </row>
    <row r="11" spans="1:32" ht="30" customHeight="1" thickTop="1" thickBot="1" x14ac:dyDescent="0.3">
      <c r="A11" s="81"/>
      <c r="B11" s="77"/>
      <c r="C11" s="82"/>
      <c r="D11" s="19">
        <f>'Pontuacoes 2 juizes'!F17</f>
        <v>0</v>
      </c>
      <c r="E11" s="107">
        <f>'Pontuacoes 2 juizes'!G17</f>
        <v>0</v>
      </c>
      <c r="F11" s="107">
        <f>'Pontuacoes 2 juizes'!H17</f>
        <v>0</v>
      </c>
      <c r="G11" s="107">
        <f>'Pontuacoes 2 juizes'!I17</f>
        <v>0</v>
      </c>
      <c r="H11" s="107">
        <f>'Pontuacoes 2 juizes'!J17</f>
        <v>0</v>
      </c>
      <c r="I11" s="107">
        <f>'Pontuacoes 2 juizes'!K17</f>
        <v>0</v>
      </c>
      <c r="J11" s="107">
        <f>'Pontuacoes 2 juizes'!L17</f>
        <v>0</v>
      </c>
      <c r="K11" s="107">
        <f>'Pontuacoes 2 juizes'!M17</f>
        <v>0</v>
      </c>
      <c r="L11" s="20">
        <f>'Pontuacoes 2 juizes'!N17</f>
        <v>0</v>
      </c>
      <c r="M11" s="20">
        <f>'Pontuacoes 2 juizes'!O17</f>
        <v>0</v>
      </c>
      <c r="N11" s="20">
        <f>'Pontuacoes 2 juizes'!P17</f>
        <v>0</v>
      </c>
      <c r="O11" s="20">
        <f>'Pontuacoes 2 juizes'!Q17</f>
        <v>0</v>
      </c>
      <c r="P11" s="20">
        <f>'Pontuacoes 2 juizes'!R17</f>
        <v>0</v>
      </c>
      <c r="Q11" s="21">
        <f t="shared" si="0"/>
        <v>0</v>
      </c>
      <c r="R11" s="22">
        <f>'Pontuacoes 2 juizes'!AC17</f>
        <v>0</v>
      </c>
      <c r="S11" s="23">
        <f>'Pontuacoes 2 juizes'!AN17</f>
        <v>0</v>
      </c>
      <c r="T11" s="24">
        <f>'Pontuacoes 2 juizes'!AO17</f>
        <v>0</v>
      </c>
      <c r="U11" s="20">
        <f>'Pontuacoes 2 juizes'!AP17</f>
        <v>0</v>
      </c>
      <c r="V11" s="20">
        <f>'Pontuacoes 2 juizes'!AQ17</f>
        <v>0</v>
      </c>
      <c r="W11" s="20">
        <f>'Pontuacoes 2 juizes'!AR17</f>
        <v>0</v>
      </c>
      <c r="X11" s="20">
        <f>'Pontuacoes 2 juizes'!AS17</f>
        <v>0</v>
      </c>
      <c r="Y11" s="20">
        <f>'Pontuacoes 2 juizes'!AT17</f>
        <v>0</v>
      </c>
      <c r="Z11" s="25">
        <f t="shared" ref="Z11:Z15" si="3">SUM(U11:Y11)</f>
        <v>0</v>
      </c>
      <c r="AA11" s="26">
        <f t="shared" ref="AA11:AA15" si="4">(T11-Z11)/2</f>
        <v>0</v>
      </c>
      <c r="AB11" s="27">
        <f t="shared" si="1"/>
        <v>0</v>
      </c>
      <c r="AC11" s="28">
        <f t="shared" si="2"/>
        <v>1</v>
      </c>
      <c r="AE11" s="69" t="s">
        <v>45</v>
      </c>
    </row>
    <row r="12" spans="1:32" ht="30" customHeight="1" thickTop="1" thickBot="1" x14ac:dyDescent="0.3">
      <c r="A12" s="83"/>
      <c r="B12" s="80"/>
      <c r="C12" s="84"/>
      <c r="D12" s="29">
        <f>'Pontuacoes 2 juizes'!F18</f>
        <v>0</v>
      </c>
      <c r="E12" s="108">
        <f>'Pontuacoes 2 juizes'!G18</f>
        <v>0</v>
      </c>
      <c r="F12" s="108">
        <f>'Pontuacoes 2 juizes'!H18</f>
        <v>0</v>
      </c>
      <c r="G12" s="108">
        <f>'Pontuacoes 2 juizes'!I18</f>
        <v>0</v>
      </c>
      <c r="H12" s="108">
        <f>'Pontuacoes 2 juizes'!J18</f>
        <v>0</v>
      </c>
      <c r="I12" s="108">
        <f>'Pontuacoes 2 juizes'!K18</f>
        <v>0</v>
      </c>
      <c r="J12" s="108">
        <f>'Pontuacoes 2 juizes'!L18</f>
        <v>0</v>
      </c>
      <c r="K12" s="108">
        <f>'Pontuacoes 2 juizes'!M18</f>
        <v>0</v>
      </c>
      <c r="L12" s="30">
        <f>'Pontuacoes 2 juizes'!N18</f>
        <v>0</v>
      </c>
      <c r="M12" s="30">
        <f>'Pontuacoes 2 juizes'!O18</f>
        <v>0</v>
      </c>
      <c r="N12" s="20">
        <f>'Pontuacoes 2 juizes'!P18</f>
        <v>0</v>
      </c>
      <c r="O12" s="20">
        <f>'Pontuacoes 2 juizes'!Q18</f>
        <v>0</v>
      </c>
      <c r="P12" s="30">
        <f>'Pontuacoes 2 juizes'!R18</f>
        <v>0</v>
      </c>
      <c r="Q12" s="31">
        <f t="shared" si="0"/>
        <v>0</v>
      </c>
      <c r="R12" s="27">
        <f>'Pontuacoes 2 juizes'!AC18</f>
        <v>0</v>
      </c>
      <c r="S12" s="32">
        <f>'Pontuacoes 2 juizes'!AN18</f>
        <v>0</v>
      </c>
      <c r="T12" s="33">
        <f>'Pontuacoes 2 juizes'!AO18</f>
        <v>0</v>
      </c>
      <c r="U12" s="30">
        <f>'Pontuacoes 2 juizes'!AP18</f>
        <v>0</v>
      </c>
      <c r="V12" s="30">
        <f>'Pontuacoes 2 juizes'!AQ18</f>
        <v>0</v>
      </c>
      <c r="W12" s="30">
        <f>'Pontuacoes 2 juizes'!AR18</f>
        <v>0</v>
      </c>
      <c r="X12" s="30">
        <f>'Pontuacoes 2 juizes'!AS18</f>
        <v>0</v>
      </c>
      <c r="Y12" s="30">
        <f>'Pontuacoes 2 juizes'!AT18</f>
        <v>0</v>
      </c>
      <c r="Z12" s="34">
        <f t="shared" si="3"/>
        <v>0</v>
      </c>
      <c r="AA12" s="35">
        <f t="shared" si="4"/>
        <v>0</v>
      </c>
      <c r="AB12" s="32">
        <f t="shared" si="1"/>
        <v>0</v>
      </c>
      <c r="AC12" s="28">
        <f t="shared" si="2"/>
        <v>1</v>
      </c>
      <c r="AE12" s="69" t="s">
        <v>46</v>
      </c>
    </row>
    <row r="13" spans="1:32" ht="30" customHeight="1" thickTop="1" thickBot="1" x14ac:dyDescent="0.3">
      <c r="A13" s="85"/>
      <c r="B13" s="86"/>
      <c r="C13" s="87"/>
      <c r="D13" s="19">
        <f>'Pontuacoes 2 juizes'!F19</f>
        <v>0</v>
      </c>
      <c r="E13" s="107">
        <f>'Pontuacoes 2 juizes'!G19</f>
        <v>0</v>
      </c>
      <c r="F13" s="107">
        <f>'Pontuacoes 2 juizes'!H19</f>
        <v>0</v>
      </c>
      <c r="G13" s="107">
        <f>'Pontuacoes 2 juizes'!I19</f>
        <v>0</v>
      </c>
      <c r="H13" s="107">
        <f>'Pontuacoes 2 juizes'!J19</f>
        <v>0</v>
      </c>
      <c r="I13" s="107">
        <f>'Pontuacoes 2 juizes'!K19</f>
        <v>0</v>
      </c>
      <c r="J13" s="107">
        <f>'Pontuacoes 2 juizes'!L19</f>
        <v>0</v>
      </c>
      <c r="K13" s="107">
        <f>'Pontuacoes 2 juizes'!M19</f>
        <v>0</v>
      </c>
      <c r="L13" s="20">
        <f>'Pontuacoes 2 juizes'!N19</f>
        <v>0</v>
      </c>
      <c r="M13" s="20">
        <f>'Pontuacoes 2 juizes'!O19</f>
        <v>0</v>
      </c>
      <c r="N13" s="20">
        <f>'Pontuacoes 2 juizes'!P19</f>
        <v>0</v>
      </c>
      <c r="O13" s="20">
        <f>'Pontuacoes 2 juizes'!Q19</f>
        <v>0</v>
      </c>
      <c r="P13" s="20">
        <f>'Pontuacoes 2 juizes'!R19</f>
        <v>0</v>
      </c>
      <c r="Q13" s="21">
        <f t="shared" si="0"/>
        <v>0</v>
      </c>
      <c r="R13" s="22">
        <f>'Pontuacoes 2 juizes'!AC19</f>
        <v>0</v>
      </c>
      <c r="S13" s="23">
        <f>'Pontuacoes 2 juizes'!AN19</f>
        <v>0</v>
      </c>
      <c r="T13" s="24">
        <f>'Pontuacoes 2 juizes'!AO19</f>
        <v>0</v>
      </c>
      <c r="U13" s="20">
        <f>'Pontuacoes 2 juizes'!AP19</f>
        <v>0</v>
      </c>
      <c r="V13" s="20">
        <f>'Pontuacoes 2 juizes'!AQ19</f>
        <v>0</v>
      </c>
      <c r="W13" s="20">
        <f>'Pontuacoes 2 juizes'!AR19</f>
        <v>0</v>
      </c>
      <c r="X13" s="20">
        <f>'Pontuacoes 2 juizes'!AS19</f>
        <v>0</v>
      </c>
      <c r="Y13" s="20">
        <f>'Pontuacoes 2 juizes'!AT19</f>
        <v>0</v>
      </c>
      <c r="Z13" s="25">
        <f t="shared" si="3"/>
        <v>0</v>
      </c>
      <c r="AA13" s="26">
        <f t="shared" si="4"/>
        <v>0</v>
      </c>
      <c r="AB13" s="27">
        <f t="shared" si="1"/>
        <v>0</v>
      </c>
      <c r="AC13" s="28">
        <f t="shared" si="2"/>
        <v>1</v>
      </c>
      <c r="AE13" s="69" t="s">
        <v>47</v>
      </c>
    </row>
    <row r="14" spans="1:32" ht="30" customHeight="1" thickTop="1" thickBot="1" x14ac:dyDescent="0.3">
      <c r="A14" s="83"/>
      <c r="B14" s="88"/>
      <c r="C14" s="84"/>
      <c r="D14" s="29">
        <f>'Pontuacoes 2 juizes'!F20</f>
        <v>0</v>
      </c>
      <c r="E14" s="108">
        <f>'Pontuacoes 2 juizes'!G20</f>
        <v>0</v>
      </c>
      <c r="F14" s="108">
        <f>'Pontuacoes 2 juizes'!H20</f>
        <v>0</v>
      </c>
      <c r="G14" s="108">
        <f>'Pontuacoes 2 juizes'!I20</f>
        <v>0</v>
      </c>
      <c r="H14" s="108">
        <f>'Pontuacoes 2 juizes'!J20</f>
        <v>0</v>
      </c>
      <c r="I14" s="108">
        <f>'Pontuacoes 2 juizes'!K20</f>
        <v>0</v>
      </c>
      <c r="J14" s="108">
        <f>'Pontuacoes 2 juizes'!L20</f>
        <v>0</v>
      </c>
      <c r="K14" s="108">
        <f>'Pontuacoes 2 juizes'!M20</f>
        <v>0</v>
      </c>
      <c r="L14" s="30">
        <f>'Pontuacoes 2 juizes'!N20</f>
        <v>0</v>
      </c>
      <c r="M14" s="30">
        <f>'Pontuacoes 2 juizes'!O20</f>
        <v>0</v>
      </c>
      <c r="N14" s="20">
        <f>'Pontuacoes 2 juizes'!P20</f>
        <v>0</v>
      </c>
      <c r="O14" s="20">
        <f>'Pontuacoes 2 juizes'!Q20</f>
        <v>0</v>
      </c>
      <c r="P14" s="30">
        <f>'Pontuacoes 2 juizes'!R20</f>
        <v>0</v>
      </c>
      <c r="Q14" s="31">
        <f t="shared" si="0"/>
        <v>0</v>
      </c>
      <c r="R14" s="27">
        <f>'Pontuacoes 2 juizes'!AC20</f>
        <v>0</v>
      </c>
      <c r="S14" s="32">
        <f>'Pontuacoes 2 juizes'!AN20</f>
        <v>0</v>
      </c>
      <c r="T14" s="33">
        <f>'Pontuacoes 2 juizes'!AO20</f>
        <v>0</v>
      </c>
      <c r="U14" s="30">
        <f>'Pontuacoes 2 juizes'!AP20</f>
        <v>0</v>
      </c>
      <c r="V14" s="30">
        <f>'Pontuacoes 2 juizes'!AQ20</f>
        <v>0</v>
      </c>
      <c r="W14" s="30">
        <f>'Pontuacoes 2 juizes'!AR20</f>
        <v>0</v>
      </c>
      <c r="X14" s="30">
        <f>'Pontuacoes 2 juizes'!AS20</f>
        <v>0</v>
      </c>
      <c r="Y14" s="30">
        <f>'Pontuacoes 2 juizes'!AT20</f>
        <v>0</v>
      </c>
      <c r="Z14" s="34">
        <f t="shared" si="3"/>
        <v>0</v>
      </c>
      <c r="AA14" s="35">
        <f t="shared" si="4"/>
        <v>0</v>
      </c>
      <c r="AB14" s="32">
        <f t="shared" si="1"/>
        <v>0</v>
      </c>
      <c r="AC14" s="28">
        <f t="shared" si="2"/>
        <v>1</v>
      </c>
      <c r="AE14" s="69" t="s">
        <v>48</v>
      </c>
    </row>
    <row r="15" spans="1:32" ht="30" customHeight="1" thickTop="1" thickBot="1" x14ac:dyDescent="0.3">
      <c r="A15" s="89"/>
      <c r="B15" s="86"/>
      <c r="C15" s="82"/>
      <c r="D15" s="19">
        <f>'Pontuacoes 2 juizes'!F21</f>
        <v>0</v>
      </c>
      <c r="E15" s="107">
        <f>'Pontuacoes 2 juizes'!G21</f>
        <v>0</v>
      </c>
      <c r="F15" s="107">
        <f>'Pontuacoes 2 juizes'!H21</f>
        <v>0</v>
      </c>
      <c r="G15" s="107">
        <f>'Pontuacoes 2 juizes'!I21</f>
        <v>0</v>
      </c>
      <c r="H15" s="107">
        <f>'Pontuacoes 2 juizes'!J21</f>
        <v>0</v>
      </c>
      <c r="I15" s="107">
        <f>'Pontuacoes 2 juizes'!K21</f>
        <v>0</v>
      </c>
      <c r="J15" s="107">
        <f>'Pontuacoes 2 juizes'!L21</f>
        <v>0</v>
      </c>
      <c r="K15" s="107">
        <f>'Pontuacoes 2 juizes'!M21</f>
        <v>0</v>
      </c>
      <c r="L15" s="20">
        <f>'Pontuacoes 2 juizes'!N21</f>
        <v>0</v>
      </c>
      <c r="M15" s="20">
        <f>'Pontuacoes 2 juizes'!O21</f>
        <v>0</v>
      </c>
      <c r="N15" s="20">
        <f>'Pontuacoes 2 juizes'!P21</f>
        <v>0</v>
      </c>
      <c r="O15" s="20">
        <f>'Pontuacoes 2 juizes'!Q21</f>
        <v>0</v>
      </c>
      <c r="P15" s="20">
        <f>'Pontuacoes 2 juizes'!R21</f>
        <v>0</v>
      </c>
      <c r="Q15" s="21">
        <f t="shared" si="0"/>
        <v>0</v>
      </c>
      <c r="R15" s="22">
        <f>'Pontuacoes 2 juizes'!AC21</f>
        <v>0</v>
      </c>
      <c r="S15" s="23">
        <f>'Pontuacoes 2 juizes'!AN21</f>
        <v>0</v>
      </c>
      <c r="T15" s="24">
        <f>'Pontuacoes 2 juizes'!AO21</f>
        <v>0</v>
      </c>
      <c r="U15" s="20">
        <f>'Pontuacoes 2 juizes'!AP21</f>
        <v>0</v>
      </c>
      <c r="V15" s="20">
        <f>'Pontuacoes 2 juizes'!AQ21</f>
        <v>0</v>
      </c>
      <c r="W15" s="20">
        <f>'Pontuacoes 2 juizes'!AR21</f>
        <v>0</v>
      </c>
      <c r="X15" s="20">
        <f>'Pontuacoes 2 juizes'!AS21</f>
        <v>0</v>
      </c>
      <c r="Y15" s="20">
        <f>'Pontuacoes 2 juizes'!AT21</f>
        <v>0</v>
      </c>
      <c r="Z15" s="25">
        <f t="shared" si="3"/>
        <v>0</v>
      </c>
      <c r="AA15" s="26">
        <f t="shared" si="4"/>
        <v>0</v>
      </c>
      <c r="AB15" s="27">
        <f t="shared" si="1"/>
        <v>0</v>
      </c>
      <c r="AC15" s="28">
        <f t="shared" si="2"/>
        <v>1</v>
      </c>
      <c r="AE15" s="69" t="s">
        <v>49</v>
      </c>
    </row>
    <row r="16" spans="1:32" ht="15.75" thickTop="1" x14ac:dyDescent="0.25">
      <c r="AE16" s="70" t="s">
        <v>50</v>
      </c>
    </row>
    <row r="17" spans="31:31" x14ac:dyDescent="0.25">
      <c r="AE17" s="69" t="s">
        <v>51</v>
      </c>
    </row>
    <row r="18" spans="31:31" x14ac:dyDescent="0.25">
      <c r="AE18" s="69" t="s">
        <v>52</v>
      </c>
    </row>
    <row r="19" spans="31:31" x14ac:dyDescent="0.25">
      <c r="AE19" s="69" t="s">
        <v>53</v>
      </c>
    </row>
    <row r="20" spans="31:31" x14ac:dyDescent="0.25">
      <c r="AE20" s="69" t="s">
        <v>54</v>
      </c>
    </row>
    <row r="21" spans="31:31" x14ac:dyDescent="0.25">
      <c r="AE21" s="69" t="s">
        <v>55</v>
      </c>
    </row>
    <row r="22" spans="31:31" x14ac:dyDescent="0.25">
      <c r="AE22" s="69" t="s">
        <v>56</v>
      </c>
    </row>
    <row r="23" spans="31:31" x14ac:dyDescent="0.25">
      <c r="AE23" s="69" t="s">
        <v>57</v>
      </c>
    </row>
    <row r="24" spans="31:31" x14ac:dyDescent="0.25">
      <c r="AE24" s="69" t="s">
        <v>25</v>
      </c>
    </row>
    <row r="25" spans="31:31" x14ac:dyDescent="0.25">
      <c r="AE25" s="69" t="s">
        <v>58</v>
      </c>
    </row>
    <row r="26" spans="31:31" x14ac:dyDescent="0.25">
      <c r="AE26" s="69" t="s">
        <v>59</v>
      </c>
    </row>
    <row r="27" spans="31:31" x14ac:dyDescent="0.25">
      <c r="AE27" s="69" t="s">
        <v>60</v>
      </c>
    </row>
    <row r="28" spans="31:31" x14ac:dyDescent="0.25">
      <c r="AE28" s="69" t="s">
        <v>61</v>
      </c>
    </row>
    <row r="29" spans="31:31" x14ac:dyDescent="0.25">
      <c r="AE29" s="69" t="s">
        <v>62</v>
      </c>
    </row>
    <row r="30" spans="31:31" x14ac:dyDescent="0.25">
      <c r="AE30" s="69" t="s">
        <v>63</v>
      </c>
    </row>
    <row r="31" spans="31:31" x14ac:dyDescent="0.25">
      <c r="AE31" s="69" t="s">
        <v>64</v>
      </c>
    </row>
    <row r="32" spans="31:31" x14ac:dyDescent="0.25">
      <c r="AE32" s="71" t="s">
        <v>65</v>
      </c>
    </row>
  </sheetData>
  <sheetProtection password="C5CF" sheet="1" objects="1" scenarios="1"/>
  <mergeCells count="36">
    <mergeCell ref="K7:K8"/>
    <mergeCell ref="T4:U4"/>
    <mergeCell ref="AA2:AB3"/>
    <mergeCell ref="AB5:AB8"/>
    <mergeCell ref="Q7:Q8"/>
    <mergeCell ref="R5:R8"/>
    <mergeCell ref="D5:Q5"/>
    <mergeCell ref="V7:V8"/>
    <mergeCell ref="U7:U8"/>
    <mergeCell ref="P7:P8"/>
    <mergeCell ref="D6:Q6"/>
    <mergeCell ref="N7:N8"/>
    <mergeCell ref="O7:O8"/>
    <mergeCell ref="E7:E8"/>
    <mergeCell ref="F7:F8"/>
    <mergeCell ref="A1:C1"/>
    <mergeCell ref="A2:B2"/>
    <mergeCell ref="C3:C4"/>
    <mergeCell ref="C5:C6"/>
    <mergeCell ref="J7:J8"/>
    <mergeCell ref="AC5:AC8"/>
    <mergeCell ref="D7:D8"/>
    <mergeCell ref="L7:L8"/>
    <mergeCell ref="M7:M8"/>
    <mergeCell ref="S5:S8"/>
    <mergeCell ref="T6:T8"/>
    <mergeCell ref="U6:AA6"/>
    <mergeCell ref="Z7:Z8"/>
    <mergeCell ref="T5:AA5"/>
    <mergeCell ref="AA7:AA8"/>
    <mergeCell ref="W7:W8"/>
    <mergeCell ref="Y7:Y8"/>
    <mergeCell ref="X7:X8"/>
    <mergeCell ref="G7:G8"/>
    <mergeCell ref="H7:H8"/>
    <mergeCell ref="I7:I8"/>
  </mergeCells>
  <conditionalFormatting sqref="D9:P9 D11:P11 D13:P13 D15:P15 T15:Z15 T13:Z13 T11:Z11 T9:Z9 AB9 AB11 AB13 AB15 N10:O15">
    <cfRule type="cellIs" dxfId="11" priority="8" operator="equal">
      <formula>0</formula>
    </cfRule>
  </conditionalFormatting>
  <conditionalFormatting sqref="S12:AB12 S14:AB14 D14:Q14 D12:Q12 D10:Q10 S10:AB10">
    <cfRule type="cellIs" dxfId="10" priority="7" operator="equal">
      <formula>0</formula>
    </cfRule>
  </conditionalFormatting>
  <conditionalFormatting sqref="Q9 Q11 Q13 Q15">
    <cfRule type="cellIs" dxfId="9" priority="6" operator="equal">
      <formula>0</formula>
    </cfRule>
  </conditionalFormatting>
  <conditionalFormatting sqref="R15 R13 R9 R11">
    <cfRule type="cellIs" dxfId="8" priority="5" operator="equal">
      <formula>0</formula>
    </cfRule>
  </conditionalFormatting>
  <conditionalFormatting sqref="S9 S11 S13 S15">
    <cfRule type="cellIs" dxfId="7" priority="4" operator="equal">
      <formula>0</formula>
    </cfRule>
  </conditionalFormatting>
  <conditionalFormatting sqref="AA9 AA11 AA13 AA15">
    <cfRule type="cellIs" dxfId="6" priority="3" operator="equal">
      <formula>0</formula>
    </cfRule>
  </conditionalFormatting>
  <conditionalFormatting sqref="AC9:AC15">
    <cfRule type="cellIs" dxfId="5" priority="2" operator="between">
      <formula>1</formula>
      <formula>3</formula>
    </cfRule>
  </conditionalFormatting>
  <conditionalFormatting sqref="R10 R12 R14">
    <cfRule type="cellIs" dxfId="4" priority="1" operator="equal">
      <formula>0</formula>
    </cfRule>
  </conditionalFormatting>
  <dataValidations count="4">
    <dataValidation type="list" allowBlank="1" showInputMessage="1" showErrorMessage="1" sqref="C2">
      <formula1>$AE$1:$AE$2</formula1>
    </dataValidation>
    <dataValidation type="list" allowBlank="1" showInputMessage="1" showErrorMessage="1" sqref="B3">
      <formula1>$AE$4:$AE$5</formula1>
    </dataValidation>
    <dataValidation type="list" allowBlank="1" showInputMessage="1" showErrorMessage="1" sqref="B5 C9:C15">
      <formula1>$AF$1:$AF$5</formula1>
    </dataValidation>
    <dataValidation type="list" allowBlank="1" showInputMessage="1" showErrorMessage="1" sqref="B6 B9:B15">
      <formula1>$AE$9:$AE$32</formula1>
    </dataValidation>
  </dataValidations>
  <hyperlinks>
    <hyperlink ref="AA2:AB3" location="Instruções!A1" display="Instruções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85" orientation="landscape" r:id="rId1"/>
  <colBreaks count="1" manualBreakCount="1">
    <brk id="19" max="1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showGridLines="0" showRowColHeaders="0" tabSelected="1" view="pageBreakPreview" topLeftCell="B1" zoomScaleNormal="100" zoomScaleSheetLayoutView="100" workbookViewId="0">
      <selection activeCell="F10" sqref="F10:F14"/>
    </sheetView>
  </sheetViews>
  <sheetFormatPr defaultRowHeight="15" x14ac:dyDescent="0.25"/>
  <cols>
    <col min="1" max="5" width="9.140625" style="61"/>
    <col min="6" max="14" width="5.5703125" style="61" customWidth="1"/>
    <col min="15" max="16" width="5.28515625" style="61" customWidth="1"/>
    <col min="17" max="18" width="5.5703125" style="61" customWidth="1"/>
    <col min="19" max="22" width="3.7109375" style="61" customWidth="1"/>
    <col min="23" max="23" width="5.7109375" style="61" customWidth="1"/>
    <col min="24" max="27" width="3.7109375" style="61" customWidth="1"/>
    <col min="28" max="29" width="5.7109375" style="61" customWidth="1"/>
    <col min="30" max="31" width="3.7109375" style="61" customWidth="1"/>
    <col min="32" max="33" width="5.85546875" style="61" customWidth="1"/>
    <col min="34" max="34" width="5.7109375" style="61" customWidth="1"/>
    <col min="35" max="35" width="5.85546875" style="61" customWidth="1"/>
    <col min="36" max="37" width="3.7109375" style="61" customWidth="1"/>
    <col min="38" max="38" width="5.85546875" style="61" customWidth="1"/>
    <col min="39" max="40" width="5.7109375" style="61" customWidth="1"/>
    <col min="41" max="46" width="7.7109375" style="61" customWidth="1"/>
    <col min="47" max="47" width="9.140625" style="61" hidden="1" customWidth="1"/>
    <col min="48" max="16384" width="9.140625" style="61"/>
  </cols>
  <sheetData>
    <row r="1" spans="1:47" ht="15" customHeight="1" thickTop="1" x14ac:dyDescent="0.25">
      <c r="A1" s="143" t="s">
        <v>32</v>
      </c>
      <c r="B1" s="144"/>
      <c r="C1" s="144"/>
      <c r="D1" s="144"/>
      <c r="E1" s="145"/>
      <c r="F1" s="90"/>
      <c r="G1" s="90"/>
      <c r="H1" s="90"/>
      <c r="I1" s="90"/>
      <c r="J1" s="90"/>
      <c r="K1" s="90"/>
      <c r="L1" s="90"/>
      <c r="M1" s="90"/>
      <c r="N1" s="9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7" ht="15" customHeight="1" x14ac:dyDescent="0.25">
      <c r="A2" s="146" t="s">
        <v>33</v>
      </c>
      <c r="B2" s="147"/>
      <c r="C2" s="147"/>
      <c r="D2" s="227">
        <f>'Classif Finais Aerobica'!C2</f>
        <v>0</v>
      </c>
      <c r="E2" s="22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7" ht="15.75" x14ac:dyDescent="0.25">
      <c r="A3" s="63" t="s">
        <v>36</v>
      </c>
      <c r="B3" s="252">
        <f>'Classif Finais Aerobica'!B3</f>
        <v>0</v>
      </c>
      <c r="C3" s="252"/>
      <c r="D3" s="229" t="s">
        <v>38</v>
      </c>
      <c r="E3" s="148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U3" s="91">
        <v>2.5</v>
      </c>
    </row>
    <row r="4" spans="1:47" ht="15.75" x14ac:dyDescent="0.25">
      <c r="A4" s="63" t="s">
        <v>37</v>
      </c>
      <c r="B4" s="251">
        <f>'Classif Finais Aerobica'!B4</f>
        <v>0</v>
      </c>
      <c r="C4" s="251"/>
      <c r="D4" s="229"/>
      <c r="E4" s="148"/>
      <c r="S4" s="92"/>
      <c r="T4" s="92"/>
      <c r="U4" s="92"/>
      <c r="V4" s="92"/>
      <c r="AU4" s="91">
        <v>2</v>
      </c>
    </row>
    <row r="5" spans="1:47" ht="15.75" customHeight="1" x14ac:dyDescent="0.25">
      <c r="A5" s="63" t="s">
        <v>29</v>
      </c>
      <c r="B5" s="251">
        <f>'Classif Finais Aerobica'!B5</f>
        <v>0</v>
      </c>
      <c r="C5" s="251"/>
      <c r="D5" s="235">
        <f>'Classif Finais Aerobica'!C5:C6</f>
        <v>0</v>
      </c>
      <c r="E5" s="236"/>
      <c r="S5" s="92"/>
      <c r="T5" s="92"/>
      <c r="U5" s="92"/>
      <c r="V5" s="92"/>
      <c r="AU5" s="91">
        <v>1.5</v>
      </c>
    </row>
    <row r="6" spans="1:47" ht="16.5" thickBot="1" x14ac:dyDescent="0.3">
      <c r="A6" s="65" t="s">
        <v>0</v>
      </c>
      <c r="B6" s="237">
        <f>'Classif Finais Aerobica'!B6</f>
        <v>0</v>
      </c>
      <c r="C6" s="237"/>
      <c r="D6" s="237"/>
      <c r="E6" s="238"/>
      <c r="S6" s="92"/>
      <c r="T6" s="92"/>
      <c r="U6" s="92"/>
      <c r="V6" s="92"/>
      <c r="AU6" s="91">
        <v>1</v>
      </c>
    </row>
    <row r="7" spans="1:47" ht="16.5" thickTop="1" thickBot="1" x14ac:dyDescent="0.3">
      <c r="S7" s="92"/>
      <c r="T7" s="92"/>
      <c r="U7" s="92"/>
      <c r="V7" s="92"/>
      <c r="AL7" s="93"/>
      <c r="AM7" s="93"/>
      <c r="AN7" s="93"/>
      <c r="AO7" s="93"/>
      <c r="AP7" s="93"/>
      <c r="AU7" s="91">
        <v>0.5</v>
      </c>
    </row>
    <row r="8" spans="1:47" ht="16.5" thickTop="1" thickBot="1" x14ac:dyDescent="0.3">
      <c r="F8" s="172" t="s">
        <v>100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178" t="s">
        <v>24</v>
      </c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2" t="s">
        <v>17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6" t="s">
        <v>28</v>
      </c>
      <c r="AP8" s="187"/>
      <c r="AQ8" s="187"/>
      <c r="AR8" s="187"/>
      <c r="AS8" s="187"/>
      <c r="AT8" s="188"/>
    </row>
    <row r="9" spans="1:47" ht="15.75" thickTop="1" x14ac:dyDescent="0.25"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  <c r="S9" s="181" t="s">
        <v>80</v>
      </c>
      <c r="T9" s="181"/>
      <c r="U9" s="181"/>
      <c r="V9" s="181"/>
      <c r="W9" s="181"/>
      <c r="X9" s="181" t="s">
        <v>81</v>
      </c>
      <c r="Y9" s="181"/>
      <c r="Z9" s="181"/>
      <c r="AA9" s="181"/>
      <c r="AB9" s="181"/>
      <c r="AC9" s="96"/>
      <c r="AD9" s="185" t="s">
        <v>82</v>
      </c>
      <c r="AE9" s="185"/>
      <c r="AF9" s="185"/>
      <c r="AG9" s="185"/>
      <c r="AH9" s="185"/>
      <c r="AI9" s="185" t="s">
        <v>83</v>
      </c>
      <c r="AJ9" s="185"/>
      <c r="AK9" s="185"/>
      <c r="AL9" s="185"/>
      <c r="AM9" s="185"/>
      <c r="AN9" s="101"/>
      <c r="AO9" s="189"/>
      <c r="AP9" s="190"/>
      <c r="AQ9" s="190"/>
      <c r="AR9" s="190"/>
      <c r="AS9" s="190"/>
      <c r="AT9" s="191"/>
    </row>
    <row r="10" spans="1:47" ht="15" customHeight="1" x14ac:dyDescent="0.25">
      <c r="F10" s="213" t="s">
        <v>8</v>
      </c>
      <c r="G10" s="221" t="s">
        <v>84</v>
      </c>
      <c r="H10" s="221" t="s">
        <v>85</v>
      </c>
      <c r="I10" s="221" t="s">
        <v>86</v>
      </c>
      <c r="J10" s="215" t="s">
        <v>10</v>
      </c>
      <c r="K10" s="221" t="s">
        <v>87</v>
      </c>
      <c r="L10" s="221" t="s">
        <v>88</v>
      </c>
      <c r="M10" s="221" t="s">
        <v>89</v>
      </c>
      <c r="N10" s="215" t="s">
        <v>76</v>
      </c>
      <c r="O10" s="215" t="s">
        <v>9</v>
      </c>
      <c r="P10" s="221" t="s">
        <v>77</v>
      </c>
      <c r="Q10" s="221" t="s">
        <v>78</v>
      </c>
      <c r="R10" s="217" t="s">
        <v>90</v>
      </c>
      <c r="S10" s="230" t="s">
        <v>5</v>
      </c>
      <c r="T10" s="232" t="s">
        <v>71</v>
      </c>
      <c r="U10" s="232" t="s">
        <v>6</v>
      </c>
      <c r="V10" s="219" t="s">
        <v>72</v>
      </c>
      <c r="W10" s="224" t="s">
        <v>68</v>
      </c>
      <c r="X10" s="230" t="s">
        <v>5</v>
      </c>
      <c r="Y10" s="232" t="s">
        <v>71</v>
      </c>
      <c r="Z10" s="232" t="s">
        <v>6</v>
      </c>
      <c r="AA10" s="219" t="s">
        <v>72</v>
      </c>
      <c r="AB10" s="224" t="s">
        <v>68</v>
      </c>
      <c r="AC10" s="192" t="s">
        <v>69</v>
      </c>
      <c r="AD10" s="203" t="s">
        <v>7</v>
      </c>
      <c r="AE10" s="205" t="s">
        <v>73</v>
      </c>
      <c r="AF10" s="205" t="s">
        <v>74</v>
      </c>
      <c r="AG10" s="205" t="s">
        <v>75</v>
      </c>
      <c r="AH10" s="208" t="s">
        <v>68</v>
      </c>
      <c r="AI10" s="203" t="s">
        <v>7</v>
      </c>
      <c r="AJ10" s="205" t="s">
        <v>73</v>
      </c>
      <c r="AK10" s="205" t="s">
        <v>74</v>
      </c>
      <c r="AL10" s="205" t="s">
        <v>75</v>
      </c>
      <c r="AM10" s="208" t="s">
        <v>68</v>
      </c>
      <c r="AN10" s="210" t="s">
        <v>70</v>
      </c>
      <c r="AO10" s="201" t="s">
        <v>27</v>
      </c>
      <c r="AP10" s="198" t="s">
        <v>12</v>
      </c>
      <c r="AQ10" s="199"/>
      <c r="AR10" s="199"/>
      <c r="AS10" s="199"/>
      <c r="AT10" s="200"/>
    </row>
    <row r="11" spans="1:47" ht="20.25" customHeight="1" x14ac:dyDescent="0.25">
      <c r="F11" s="213"/>
      <c r="G11" s="222"/>
      <c r="H11" s="222"/>
      <c r="I11" s="222"/>
      <c r="J11" s="215"/>
      <c r="K11" s="222"/>
      <c r="L11" s="222"/>
      <c r="M11" s="222"/>
      <c r="N11" s="215"/>
      <c r="O11" s="215"/>
      <c r="P11" s="222"/>
      <c r="Q11" s="222"/>
      <c r="R11" s="217"/>
      <c r="S11" s="230"/>
      <c r="T11" s="233"/>
      <c r="U11" s="233"/>
      <c r="V11" s="219"/>
      <c r="W11" s="225"/>
      <c r="X11" s="230"/>
      <c r="Y11" s="233"/>
      <c r="Z11" s="233"/>
      <c r="AA11" s="219"/>
      <c r="AB11" s="225"/>
      <c r="AC11" s="193"/>
      <c r="AD11" s="203"/>
      <c r="AE11" s="206"/>
      <c r="AF11" s="206"/>
      <c r="AG11" s="206"/>
      <c r="AH11" s="208"/>
      <c r="AI11" s="203"/>
      <c r="AJ11" s="206"/>
      <c r="AK11" s="206"/>
      <c r="AL11" s="206"/>
      <c r="AM11" s="208"/>
      <c r="AN11" s="211"/>
      <c r="AO11" s="201"/>
      <c r="AP11" s="169" t="s">
        <v>1</v>
      </c>
      <c r="AQ11" s="169" t="s">
        <v>2</v>
      </c>
      <c r="AR11" s="169" t="s">
        <v>3</v>
      </c>
      <c r="AS11" s="169" t="s">
        <v>98</v>
      </c>
      <c r="AT11" s="195" t="s">
        <v>4</v>
      </c>
    </row>
    <row r="12" spans="1:47" ht="20.25" customHeight="1" x14ac:dyDescent="0.25">
      <c r="F12" s="213"/>
      <c r="G12" s="222"/>
      <c r="H12" s="222"/>
      <c r="I12" s="222"/>
      <c r="J12" s="215"/>
      <c r="K12" s="222"/>
      <c r="L12" s="222"/>
      <c r="M12" s="222"/>
      <c r="N12" s="215"/>
      <c r="O12" s="215"/>
      <c r="P12" s="222"/>
      <c r="Q12" s="222"/>
      <c r="R12" s="217"/>
      <c r="S12" s="230"/>
      <c r="T12" s="233"/>
      <c r="U12" s="233"/>
      <c r="V12" s="219"/>
      <c r="W12" s="225"/>
      <c r="X12" s="230"/>
      <c r="Y12" s="233"/>
      <c r="Z12" s="233"/>
      <c r="AA12" s="219"/>
      <c r="AB12" s="225"/>
      <c r="AC12" s="193"/>
      <c r="AD12" s="203"/>
      <c r="AE12" s="206"/>
      <c r="AF12" s="206"/>
      <c r="AG12" s="206"/>
      <c r="AH12" s="208"/>
      <c r="AI12" s="203"/>
      <c r="AJ12" s="206"/>
      <c r="AK12" s="206"/>
      <c r="AL12" s="206"/>
      <c r="AM12" s="208"/>
      <c r="AN12" s="211"/>
      <c r="AO12" s="201"/>
      <c r="AP12" s="170"/>
      <c r="AQ12" s="170"/>
      <c r="AR12" s="170"/>
      <c r="AS12" s="170"/>
      <c r="AT12" s="196"/>
    </row>
    <row r="13" spans="1:47" ht="20.25" customHeight="1" thickBot="1" x14ac:dyDescent="0.3">
      <c r="F13" s="213"/>
      <c r="G13" s="222"/>
      <c r="H13" s="222"/>
      <c r="I13" s="222"/>
      <c r="J13" s="215"/>
      <c r="K13" s="222"/>
      <c r="L13" s="222"/>
      <c r="M13" s="222"/>
      <c r="N13" s="215"/>
      <c r="O13" s="215"/>
      <c r="P13" s="222"/>
      <c r="Q13" s="222"/>
      <c r="R13" s="217"/>
      <c r="S13" s="230"/>
      <c r="T13" s="233"/>
      <c r="U13" s="233"/>
      <c r="V13" s="219"/>
      <c r="W13" s="225"/>
      <c r="X13" s="230"/>
      <c r="Y13" s="233"/>
      <c r="Z13" s="233"/>
      <c r="AA13" s="219"/>
      <c r="AB13" s="225"/>
      <c r="AC13" s="193"/>
      <c r="AD13" s="203"/>
      <c r="AE13" s="206"/>
      <c r="AF13" s="206"/>
      <c r="AG13" s="206"/>
      <c r="AH13" s="208"/>
      <c r="AI13" s="203"/>
      <c r="AJ13" s="206"/>
      <c r="AK13" s="206"/>
      <c r="AL13" s="206"/>
      <c r="AM13" s="208"/>
      <c r="AN13" s="211"/>
      <c r="AO13" s="201"/>
      <c r="AP13" s="170"/>
      <c r="AQ13" s="170"/>
      <c r="AR13" s="170"/>
      <c r="AS13" s="170"/>
      <c r="AT13" s="196"/>
    </row>
    <row r="14" spans="1:47" ht="16.5" thickTop="1" thickBot="1" x14ac:dyDescent="0.3">
      <c r="A14" s="249" t="s">
        <v>14</v>
      </c>
      <c r="B14" s="250"/>
      <c r="C14" s="250"/>
      <c r="D14" s="94" t="s">
        <v>0</v>
      </c>
      <c r="E14" s="95" t="s">
        <v>29</v>
      </c>
      <c r="F14" s="214"/>
      <c r="G14" s="223"/>
      <c r="H14" s="223"/>
      <c r="I14" s="223"/>
      <c r="J14" s="216"/>
      <c r="K14" s="223"/>
      <c r="L14" s="223"/>
      <c r="M14" s="223"/>
      <c r="N14" s="216"/>
      <c r="O14" s="216"/>
      <c r="P14" s="223"/>
      <c r="Q14" s="223"/>
      <c r="R14" s="218"/>
      <c r="S14" s="231"/>
      <c r="T14" s="234"/>
      <c r="U14" s="234"/>
      <c r="V14" s="220"/>
      <c r="W14" s="226"/>
      <c r="X14" s="231"/>
      <c r="Y14" s="234"/>
      <c r="Z14" s="234"/>
      <c r="AA14" s="220"/>
      <c r="AB14" s="226"/>
      <c r="AC14" s="194"/>
      <c r="AD14" s="204"/>
      <c r="AE14" s="207"/>
      <c r="AF14" s="207"/>
      <c r="AG14" s="207"/>
      <c r="AH14" s="209"/>
      <c r="AI14" s="204"/>
      <c r="AJ14" s="207"/>
      <c r="AK14" s="207"/>
      <c r="AL14" s="207"/>
      <c r="AM14" s="209"/>
      <c r="AN14" s="212"/>
      <c r="AO14" s="202"/>
      <c r="AP14" s="171"/>
      <c r="AQ14" s="171"/>
      <c r="AR14" s="171"/>
      <c r="AS14" s="171"/>
      <c r="AT14" s="197"/>
    </row>
    <row r="15" spans="1:47" ht="33" customHeight="1" thickTop="1" thickBot="1" x14ac:dyDescent="0.3">
      <c r="A15" s="247">
        <f>'Classif Finais Aerobica'!A9</f>
        <v>0</v>
      </c>
      <c r="B15" s="248"/>
      <c r="C15" s="248"/>
      <c r="D15" s="9">
        <f>'Classif Finais Aerobica'!B9</f>
        <v>0</v>
      </c>
      <c r="E15" s="3">
        <f>'Classif Finais Aerobica'!C9</f>
        <v>0</v>
      </c>
      <c r="F15" s="4"/>
      <c r="G15" s="103"/>
      <c r="H15" s="103"/>
      <c r="I15" s="103"/>
      <c r="J15" s="103"/>
      <c r="K15" s="103"/>
      <c r="L15" s="103"/>
      <c r="M15" s="103"/>
      <c r="N15" s="1"/>
      <c r="O15" s="1"/>
      <c r="P15" s="56"/>
      <c r="Q15" s="56"/>
      <c r="R15" s="2"/>
      <c r="S15" s="36"/>
      <c r="T15" s="52"/>
      <c r="U15" s="52"/>
      <c r="V15" s="37"/>
      <c r="W15" s="48">
        <f>SUM(S15:V15)</f>
        <v>0</v>
      </c>
      <c r="X15" s="36"/>
      <c r="Y15" s="52"/>
      <c r="Z15" s="52"/>
      <c r="AA15" s="37"/>
      <c r="AB15" s="48">
        <f>SUM(X15:AA15)</f>
        <v>0</v>
      </c>
      <c r="AC15" s="97">
        <f>(W15+AB15)/2</f>
        <v>0</v>
      </c>
      <c r="AD15" s="36"/>
      <c r="AE15" s="52"/>
      <c r="AF15" s="52"/>
      <c r="AG15" s="37"/>
      <c r="AH15" s="51">
        <f>SUM(AD15:AG15)</f>
        <v>0</v>
      </c>
      <c r="AI15" s="36"/>
      <c r="AJ15" s="52"/>
      <c r="AK15" s="52"/>
      <c r="AL15" s="37"/>
      <c r="AM15" s="51">
        <f>SUM(AI15:AL15)</f>
        <v>0</v>
      </c>
      <c r="AN15" s="102">
        <f>(AH15+AM15)/2</f>
        <v>0</v>
      </c>
      <c r="AO15" s="4"/>
      <c r="AP15" s="1"/>
      <c r="AQ15" s="1"/>
      <c r="AR15" s="1"/>
      <c r="AS15" s="56"/>
      <c r="AT15" s="2"/>
    </row>
    <row r="16" spans="1:47" ht="33" customHeight="1" thickTop="1" thickBot="1" x14ac:dyDescent="0.3">
      <c r="A16" s="241">
        <f>'Classif Finais Aerobica'!A10</f>
        <v>0</v>
      </c>
      <c r="B16" s="242"/>
      <c r="C16" s="242"/>
      <c r="D16" s="10">
        <f>'Classif Finais Aerobica'!B10</f>
        <v>0</v>
      </c>
      <c r="E16" s="5">
        <f>'Classif Finais Aerobica'!C10</f>
        <v>0</v>
      </c>
      <c r="F16" s="6"/>
      <c r="G16" s="104"/>
      <c r="H16" s="104"/>
      <c r="I16" s="104"/>
      <c r="J16" s="104"/>
      <c r="K16" s="104"/>
      <c r="L16" s="104"/>
      <c r="M16" s="104"/>
      <c r="N16" s="7"/>
      <c r="O16" s="7"/>
      <c r="P16" s="57"/>
      <c r="Q16" s="57"/>
      <c r="R16" s="8"/>
      <c r="S16" s="38"/>
      <c r="T16" s="53"/>
      <c r="U16" s="53"/>
      <c r="V16" s="39"/>
      <c r="W16" s="49">
        <f>SUM(S16:V16)</f>
        <v>0</v>
      </c>
      <c r="X16" s="38"/>
      <c r="Y16" s="53"/>
      <c r="Z16" s="53"/>
      <c r="AA16" s="39"/>
      <c r="AB16" s="49">
        <f t="shared" ref="AB16" si="0">SUM(X16:AA16)</f>
        <v>0</v>
      </c>
      <c r="AC16" s="98">
        <f t="shared" ref="AC16:AC21" si="1">(W16+AB16)/2</f>
        <v>0</v>
      </c>
      <c r="AD16" s="38"/>
      <c r="AE16" s="53"/>
      <c r="AF16" s="53"/>
      <c r="AG16" s="39"/>
      <c r="AH16" s="49">
        <f t="shared" ref="AH16:AH21" si="2">SUM(AD16:AG16)</f>
        <v>0</v>
      </c>
      <c r="AI16" s="38"/>
      <c r="AJ16" s="53"/>
      <c r="AK16" s="53"/>
      <c r="AL16" s="39"/>
      <c r="AM16" s="49">
        <f t="shared" ref="AM16:AM21" si="3">SUM(AI16:AL16)</f>
        <v>0</v>
      </c>
      <c r="AN16" s="98">
        <f>(AH16+AM16)/2</f>
        <v>0</v>
      </c>
      <c r="AO16" s="6"/>
      <c r="AP16" s="7"/>
      <c r="AQ16" s="7"/>
      <c r="AR16" s="7"/>
      <c r="AS16" s="57"/>
      <c r="AT16" s="8"/>
    </row>
    <row r="17" spans="1:46" ht="33" customHeight="1" thickTop="1" thickBot="1" x14ac:dyDescent="0.3">
      <c r="A17" s="239">
        <f>'Classif Finais Aerobica'!A11</f>
        <v>0</v>
      </c>
      <c r="B17" s="240"/>
      <c r="C17" s="240"/>
      <c r="D17" s="14">
        <f>'Classif Finais Aerobica'!B11</f>
        <v>0</v>
      </c>
      <c r="E17" s="17">
        <f>'Classif Finais Aerobica'!C11</f>
        <v>0</v>
      </c>
      <c r="F17" s="4"/>
      <c r="G17" s="103"/>
      <c r="H17" s="103"/>
      <c r="I17" s="103"/>
      <c r="J17" s="103"/>
      <c r="K17" s="103"/>
      <c r="L17" s="103"/>
      <c r="M17" s="103"/>
      <c r="N17" s="1"/>
      <c r="O17" s="1"/>
      <c r="P17" s="56"/>
      <c r="Q17" s="56"/>
      <c r="R17" s="2"/>
      <c r="S17" s="36"/>
      <c r="T17" s="52"/>
      <c r="U17" s="52"/>
      <c r="V17" s="37"/>
      <c r="W17" s="48">
        <f>SUM(S17:V17)</f>
        <v>0</v>
      </c>
      <c r="X17" s="36"/>
      <c r="Y17" s="52"/>
      <c r="Z17" s="52"/>
      <c r="AA17" s="37"/>
      <c r="AB17" s="48">
        <f>SUM(X17:AA17)</f>
        <v>0</v>
      </c>
      <c r="AC17" s="97">
        <f t="shared" si="1"/>
        <v>0</v>
      </c>
      <c r="AD17" s="36"/>
      <c r="AE17" s="52"/>
      <c r="AF17" s="52"/>
      <c r="AG17" s="37"/>
      <c r="AH17" s="51">
        <f t="shared" si="2"/>
        <v>0</v>
      </c>
      <c r="AI17" s="36"/>
      <c r="AJ17" s="52"/>
      <c r="AK17" s="52"/>
      <c r="AL17" s="37"/>
      <c r="AM17" s="51">
        <f t="shared" si="3"/>
        <v>0</v>
      </c>
      <c r="AN17" s="102">
        <f t="shared" ref="AN17:AN21" si="4">(AH17+AM17)/2</f>
        <v>0</v>
      </c>
      <c r="AO17" s="4"/>
      <c r="AP17" s="1"/>
      <c r="AQ17" s="1"/>
      <c r="AR17" s="1"/>
      <c r="AS17" s="56"/>
      <c r="AT17" s="2"/>
    </row>
    <row r="18" spans="1:46" ht="33" customHeight="1" thickTop="1" thickBot="1" x14ac:dyDescent="0.3">
      <c r="A18" s="245">
        <f>'Classif Finais Aerobica'!A12</f>
        <v>0</v>
      </c>
      <c r="B18" s="246"/>
      <c r="C18" s="246"/>
      <c r="D18" s="15">
        <f>'Classif Finais Aerobica'!B12</f>
        <v>0</v>
      </c>
      <c r="E18" s="16">
        <f>'Classif Finais Aerobica'!C12</f>
        <v>0</v>
      </c>
      <c r="F18" s="40"/>
      <c r="G18" s="105"/>
      <c r="H18" s="105"/>
      <c r="I18" s="105"/>
      <c r="J18" s="105"/>
      <c r="K18" s="105"/>
      <c r="L18" s="105"/>
      <c r="M18" s="105"/>
      <c r="N18" s="41"/>
      <c r="O18" s="41"/>
      <c r="P18" s="58"/>
      <c r="Q18" s="58"/>
      <c r="R18" s="18"/>
      <c r="S18" s="38"/>
      <c r="T18" s="53"/>
      <c r="U18" s="53"/>
      <c r="V18" s="39"/>
      <c r="W18" s="49">
        <f t="shared" ref="W18" si="5">SUM(S18:V18)</f>
        <v>0</v>
      </c>
      <c r="X18" s="38"/>
      <c r="Y18" s="53"/>
      <c r="Z18" s="53"/>
      <c r="AA18" s="39"/>
      <c r="AB18" s="49">
        <f t="shared" ref="AB18" si="6">SUM(X18:AA18)</f>
        <v>0</v>
      </c>
      <c r="AC18" s="99">
        <f t="shared" si="1"/>
        <v>0</v>
      </c>
      <c r="AD18" s="42"/>
      <c r="AE18" s="54"/>
      <c r="AF18" s="54"/>
      <c r="AG18" s="43"/>
      <c r="AH18" s="50">
        <f t="shared" si="2"/>
        <v>0</v>
      </c>
      <c r="AI18" s="42"/>
      <c r="AJ18" s="54"/>
      <c r="AK18" s="54"/>
      <c r="AL18" s="43"/>
      <c r="AM18" s="50">
        <f t="shared" si="3"/>
        <v>0</v>
      </c>
      <c r="AN18" s="99">
        <f t="shared" si="4"/>
        <v>0</v>
      </c>
      <c r="AO18" s="40"/>
      <c r="AP18" s="41"/>
      <c r="AQ18" s="41"/>
      <c r="AR18" s="41"/>
      <c r="AS18" s="58"/>
      <c r="AT18" s="18"/>
    </row>
    <row r="19" spans="1:46" ht="33" customHeight="1" thickTop="1" thickBot="1" x14ac:dyDescent="0.3">
      <c r="A19" s="243">
        <f>'Classif Finais Aerobica'!A13</f>
        <v>0</v>
      </c>
      <c r="B19" s="244"/>
      <c r="C19" s="244"/>
      <c r="D19" s="12">
        <f>'Classif Finais Aerobica'!B13</f>
        <v>0</v>
      </c>
      <c r="E19" s="13">
        <f>'Classif Finais Aerobica'!C13</f>
        <v>0</v>
      </c>
      <c r="F19" s="4"/>
      <c r="G19" s="103"/>
      <c r="H19" s="103"/>
      <c r="I19" s="103"/>
      <c r="J19" s="103"/>
      <c r="K19" s="103"/>
      <c r="L19" s="103"/>
      <c r="M19" s="103"/>
      <c r="N19" s="1"/>
      <c r="O19" s="1"/>
      <c r="P19" s="56"/>
      <c r="Q19" s="56"/>
      <c r="R19" s="2"/>
      <c r="S19" s="36"/>
      <c r="T19" s="52"/>
      <c r="U19" s="52"/>
      <c r="V19" s="37"/>
      <c r="W19" s="48">
        <f>SUM(S19:V19)</f>
        <v>0</v>
      </c>
      <c r="X19" s="36"/>
      <c r="Y19" s="52"/>
      <c r="Z19" s="52"/>
      <c r="AA19" s="37"/>
      <c r="AB19" s="48">
        <f>SUM(X19:AA19)</f>
        <v>0</v>
      </c>
      <c r="AC19" s="97">
        <f t="shared" si="1"/>
        <v>0</v>
      </c>
      <c r="AD19" s="36"/>
      <c r="AE19" s="52"/>
      <c r="AF19" s="52"/>
      <c r="AG19" s="37"/>
      <c r="AH19" s="51">
        <f t="shared" si="2"/>
        <v>0</v>
      </c>
      <c r="AI19" s="36"/>
      <c r="AJ19" s="52"/>
      <c r="AK19" s="52"/>
      <c r="AL19" s="37"/>
      <c r="AM19" s="51">
        <f t="shared" si="3"/>
        <v>0</v>
      </c>
      <c r="AN19" s="102">
        <f t="shared" si="4"/>
        <v>0</v>
      </c>
      <c r="AO19" s="4"/>
      <c r="AP19" s="1"/>
      <c r="AQ19" s="1"/>
      <c r="AR19" s="1"/>
      <c r="AS19" s="56"/>
      <c r="AT19" s="2"/>
    </row>
    <row r="20" spans="1:46" ht="33" customHeight="1" thickTop="1" thickBot="1" x14ac:dyDescent="0.3">
      <c r="A20" s="241">
        <f>'Classif Finais Aerobica'!A14</f>
        <v>0</v>
      </c>
      <c r="B20" s="242"/>
      <c r="C20" s="242"/>
      <c r="D20" s="10">
        <f>'Classif Finais Aerobica'!B14</f>
        <v>0</v>
      </c>
      <c r="E20" s="5">
        <f>'Classif Finais Aerobica'!C14</f>
        <v>0</v>
      </c>
      <c r="F20" s="44"/>
      <c r="G20" s="106"/>
      <c r="H20" s="106"/>
      <c r="I20" s="106"/>
      <c r="J20" s="106"/>
      <c r="K20" s="106"/>
      <c r="L20" s="106"/>
      <c r="M20" s="106"/>
      <c r="N20" s="45"/>
      <c r="O20" s="45"/>
      <c r="P20" s="59"/>
      <c r="Q20" s="59"/>
      <c r="R20" s="11"/>
      <c r="S20" s="38"/>
      <c r="T20" s="53"/>
      <c r="U20" s="53"/>
      <c r="V20" s="39"/>
      <c r="W20" s="49">
        <f t="shared" ref="W20" si="7">SUM(S20:V20)</f>
        <v>0</v>
      </c>
      <c r="X20" s="38"/>
      <c r="Y20" s="53"/>
      <c r="Z20" s="53"/>
      <c r="AA20" s="39"/>
      <c r="AB20" s="49">
        <f t="shared" ref="AB20:AB21" si="8">SUM(X20:AA20)</f>
        <v>0</v>
      </c>
      <c r="AC20" s="100">
        <f t="shared" si="1"/>
        <v>0</v>
      </c>
      <c r="AD20" s="46"/>
      <c r="AE20" s="55"/>
      <c r="AF20" s="55"/>
      <c r="AG20" s="47"/>
      <c r="AH20" s="49">
        <f t="shared" si="2"/>
        <v>0</v>
      </c>
      <c r="AI20" s="46"/>
      <c r="AJ20" s="55"/>
      <c r="AK20" s="55"/>
      <c r="AL20" s="47"/>
      <c r="AM20" s="49">
        <f t="shared" si="3"/>
        <v>0</v>
      </c>
      <c r="AN20" s="100">
        <f t="shared" si="4"/>
        <v>0</v>
      </c>
      <c r="AO20" s="44"/>
      <c r="AP20" s="45"/>
      <c r="AQ20" s="45"/>
      <c r="AR20" s="45"/>
      <c r="AS20" s="59"/>
      <c r="AT20" s="11"/>
    </row>
    <row r="21" spans="1:46" ht="33" customHeight="1" thickTop="1" thickBot="1" x14ac:dyDescent="0.3">
      <c r="A21" s="239">
        <f>'Classif Finais Aerobica'!A15</f>
        <v>0</v>
      </c>
      <c r="B21" s="240"/>
      <c r="C21" s="240"/>
      <c r="D21" s="14">
        <f>'Classif Finais Aerobica'!B15</f>
        <v>0</v>
      </c>
      <c r="E21" s="17">
        <f>'Classif Finais Aerobica'!C15</f>
        <v>0</v>
      </c>
      <c r="F21" s="4"/>
      <c r="G21" s="103"/>
      <c r="H21" s="103"/>
      <c r="I21" s="103"/>
      <c r="J21" s="103"/>
      <c r="K21" s="103"/>
      <c r="L21" s="103"/>
      <c r="M21" s="103"/>
      <c r="N21" s="1"/>
      <c r="O21" s="1"/>
      <c r="P21" s="56"/>
      <c r="Q21" s="56"/>
      <c r="R21" s="2"/>
      <c r="S21" s="36"/>
      <c r="T21" s="52"/>
      <c r="U21" s="52"/>
      <c r="V21" s="37"/>
      <c r="W21" s="48">
        <f>SUM(S21:V21)</f>
        <v>0</v>
      </c>
      <c r="X21" s="36"/>
      <c r="Y21" s="52"/>
      <c r="Z21" s="52"/>
      <c r="AA21" s="37"/>
      <c r="AB21" s="48">
        <f t="shared" si="8"/>
        <v>0</v>
      </c>
      <c r="AC21" s="97">
        <f t="shared" si="1"/>
        <v>0</v>
      </c>
      <c r="AD21" s="36"/>
      <c r="AE21" s="52"/>
      <c r="AF21" s="52"/>
      <c r="AG21" s="37"/>
      <c r="AH21" s="51">
        <f t="shared" si="2"/>
        <v>0</v>
      </c>
      <c r="AI21" s="36"/>
      <c r="AJ21" s="52"/>
      <c r="AK21" s="52"/>
      <c r="AL21" s="37"/>
      <c r="AM21" s="51">
        <f t="shared" si="3"/>
        <v>0</v>
      </c>
      <c r="AN21" s="102">
        <f t="shared" si="4"/>
        <v>0</v>
      </c>
      <c r="AO21" s="4"/>
      <c r="AP21" s="1"/>
      <c r="AQ21" s="1"/>
      <c r="AR21" s="1"/>
      <c r="AS21" s="56"/>
      <c r="AT21" s="2"/>
    </row>
    <row r="22" spans="1:46" ht="15.75" thickTop="1" x14ac:dyDescent="0.25"/>
  </sheetData>
  <sheetProtection password="C5CF" sheet="1" objects="1" scenarios="1"/>
  <mergeCells count="67">
    <mergeCell ref="A1:E1"/>
    <mergeCell ref="D5:E6"/>
    <mergeCell ref="A21:C21"/>
    <mergeCell ref="A20:C20"/>
    <mergeCell ref="A19:C19"/>
    <mergeCell ref="A18:C18"/>
    <mergeCell ref="A15:C15"/>
    <mergeCell ref="A16:C16"/>
    <mergeCell ref="A14:C14"/>
    <mergeCell ref="A17:C17"/>
    <mergeCell ref="A2:C2"/>
    <mergeCell ref="B6:C6"/>
    <mergeCell ref="B5:C5"/>
    <mergeCell ref="B4:C4"/>
    <mergeCell ref="B3:C3"/>
    <mergeCell ref="W10:W14"/>
    <mergeCell ref="AD10:AD14"/>
    <mergeCell ref="AG10:AG14"/>
    <mergeCell ref="AH10:AH14"/>
    <mergeCell ref="D2:E2"/>
    <mergeCell ref="D3:E4"/>
    <mergeCell ref="X10:X14"/>
    <mergeCell ref="AA10:AA14"/>
    <mergeCell ref="AB10:AB14"/>
    <mergeCell ref="S10:S14"/>
    <mergeCell ref="P10:P14"/>
    <mergeCell ref="Q10:Q14"/>
    <mergeCell ref="T10:T14"/>
    <mergeCell ref="U10:U14"/>
    <mergeCell ref="Y10:Y14"/>
    <mergeCell ref="Z10:Z14"/>
    <mergeCell ref="F10:F14"/>
    <mergeCell ref="N10:N14"/>
    <mergeCell ref="O10:O14"/>
    <mergeCell ref="R10:R14"/>
    <mergeCell ref="V10:V14"/>
    <mergeCell ref="G10:G14"/>
    <mergeCell ref="H10:H14"/>
    <mergeCell ref="I10:I14"/>
    <mergeCell ref="J10:J14"/>
    <mergeCell ref="K10:K14"/>
    <mergeCell ref="L10:L14"/>
    <mergeCell ref="M10:M14"/>
    <mergeCell ref="AI10:AI14"/>
    <mergeCell ref="AL10:AL14"/>
    <mergeCell ref="AM10:AM14"/>
    <mergeCell ref="AN10:AN14"/>
    <mergeCell ref="AE10:AE14"/>
    <mergeCell ref="AF10:AF14"/>
    <mergeCell ref="AJ10:AJ14"/>
    <mergeCell ref="AK10:AK14"/>
    <mergeCell ref="AS11:AS14"/>
    <mergeCell ref="F8:R9"/>
    <mergeCell ref="S8:AC8"/>
    <mergeCell ref="S9:W9"/>
    <mergeCell ref="X9:AB9"/>
    <mergeCell ref="AD8:AN8"/>
    <mergeCell ref="AD9:AH9"/>
    <mergeCell ref="AI9:AM9"/>
    <mergeCell ref="AO8:AT9"/>
    <mergeCell ref="AC10:AC14"/>
    <mergeCell ref="AT11:AT14"/>
    <mergeCell ref="AR11:AR14"/>
    <mergeCell ref="AQ11:AQ14"/>
    <mergeCell ref="AP11:AP14"/>
    <mergeCell ref="AP10:AT10"/>
    <mergeCell ref="AO10:AO14"/>
  </mergeCells>
  <conditionalFormatting sqref="A15:E15 B3:C6 D5:E6 D2:E2">
    <cfRule type="cellIs" dxfId="3" priority="6" operator="equal">
      <formula>0</formula>
    </cfRule>
  </conditionalFormatting>
  <conditionalFormatting sqref="A16:E21 W16:AC16 W18:AC18 W20:AC20 AH16:AN16 AH18:AN18 AH20:AN20">
    <cfRule type="cellIs" dxfId="2" priority="7" operator="equal">
      <formula>0</formula>
    </cfRule>
  </conditionalFormatting>
  <conditionalFormatting sqref="W21:AC21 W15:AC15 W17:AC17 W19:AC19">
    <cfRule type="cellIs" dxfId="1" priority="3" operator="equal">
      <formula>0</formula>
    </cfRule>
  </conditionalFormatting>
  <conditionalFormatting sqref="AH15:AN15 AH17:AN17 AH19:AN19 AH21:AN21">
    <cfRule type="cellIs" dxfId="0" priority="2" operator="equal">
      <formula>0</formula>
    </cfRule>
  </conditionalFormatting>
  <dataValidations count="1">
    <dataValidation type="list" allowBlank="1" showInputMessage="1" showErrorMessage="1" sqref="S15:V21 AD15:AG21 X15:AA21 AI15:AL21">
      <formula1>$AU$3:$AU$7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9" orientation="landscape" r:id="rId1"/>
  <colBreaks count="1" manualBreakCount="1">
    <brk id="40" max="1048575" man="1"/>
  </colBreaks>
  <ignoredErrors>
    <ignoredError sqref="W15:W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Instruções</vt:lpstr>
      <vt:lpstr>Classif Finais Aerobica</vt:lpstr>
      <vt:lpstr>Pontuacoes 2 juizes</vt:lpstr>
      <vt:lpstr>'Classif Finais Aerobica'!Área_de_Impressão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2016-11-24T15:21:17Z</cp:lastPrinted>
  <dcterms:created xsi:type="dcterms:W3CDTF">2010-10-27T18:14:11Z</dcterms:created>
  <dcterms:modified xsi:type="dcterms:W3CDTF">2016-11-24T15:21:39Z</dcterms:modified>
</cp:coreProperties>
</file>