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AlgorithmName="SHA-512" workbookHashValue="N5o0q7ctwVFyXCMzSHUikbt7QoVi4XHWpibMeTm3Pzsq+Ua9ixq+QZ/nYq5ovMLg3ZCE+CAS89Pu3RiEuiioyQ==" workbookSaltValue="0PKKOPOr7SrocaqZpYCh6Q==" workbookSpinCount="100000" lockStructure="1"/>
  <bookViews>
    <workbookView xWindow="0" yWindow="0" windowWidth="19200" windowHeight="12060" activeTab="1"/>
  </bookViews>
  <sheets>
    <sheet name="Instruções" sheetId="7" r:id="rId1"/>
    <sheet name="AEROBICA1+1" sheetId="4" r:id="rId2"/>
    <sheet name="AEROBICA2+2" sheetId="5" r:id="rId3"/>
    <sheet name="AEROBIC 3+3" sheetId="6" r:id="rId4"/>
  </sheets>
  <externalReferences>
    <externalReference r:id="rId5"/>
  </externalReferences>
  <definedNames>
    <definedName name="_xlnm.Print_Area" localSheetId="3">'AEROBIC 3+3'!$A$1:$AB$144</definedName>
    <definedName name="_xlnm.Print_Area" localSheetId="1">'AEROBICA1+1'!$A$1:$AD$92</definedName>
    <definedName name="_xlnm.Print_Area" localSheetId="2">'AEROBICA2+2'!$A$1:$AD$111</definedName>
    <definedName name="_xlnm.Print_Area" localSheetId="0">Instruções!$A$1:$K$52</definedName>
    <definedName name="imagem" localSheetId="3">INDIRECT("fotos!$A$"&amp;VLOOKUP('AEROBIC 3+3'!$B$56,'AEROBIC 3+3'!$AA$40:$AB$56,2,0))</definedName>
    <definedName name="imagem" localSheetId="2">INDIRECT("fotos!$A$"&amp;VLOOKUP('AEROBICA2+2'!$B$56,'AEROBICA2+2'!$AA$40:$AB$56,2,0))</definedName>
    <definedName name="imagem" localSheetId="0">INDIRECT("fotos!$A$"&amp;VLOOKUP('[1]AEROBICA1+1'!$B$55,'[1]AEROBICA1+1'!$AA$39:$AB$55,2,0))</definedName>
    <definedName name="imagem">INDIRECT("fotos!$A$"&amp;VLOOKUP('AEROBICA1+1'!$B$56,'AEROBICA1+1'!$AA$40:$AB$56,2,0))</definedName>
    <definedName name="imagem1" localSheetId="3">INDIRECT("fotos!$A$"&amp;VLOOKUP('AEROBIC 3+3'!$B$59,'AEROBIC 3+3'!$AA$40:$AB$56,2,0))</definedName>
    <definedName name="imagem1" localSheetId="2">INDIRECT("fotos!$A$"&amp;VLOOKUP('AEROBICA2+2'!$B$59,'AEROBICA2+2'!$AA$40:$AB$56,2,0))</definedName>
    <definedName name="imagem1" localSheetId="0">INDIRECT("fotos!$A$"&amp;VLOOKUP('[1]AEROBICA1+1'!$B$58,'[1]AEROBICA1+1'!$AA$39:$AB$55,2,0))</definedName>
    <definedName name="imagem1">INDIRECT("fotos!$A$"&amp;VLOOKUP('AEROBICA1+1'!$B$59,'AEROBICA1+1'!$AA$40:$AB$56,2,0))</definedName>
    <definedName name="imagem2" localSheetId="3">INDIRECT("fotos!$A$"&amp;VLOOKUP('AEROBIC 3+3'!$B$62,'AEROBIC 3+3'!$AA$40:$AB$56,2,0))</definedName>
    <definedName name="imagem2" localSheetId="2">INDIRECT("fotos!$A$"&amp;VLOOKUP('AEROBICA2+2'!$B$62,'AEROBICA2+2'!$AA$40:$AB$56,2,0))</definedName>
    <definedName name="imagem2" localSheetId="0">INDIRECT("fotos!$A$"&amp;VLOOKUP('[1]AEROBICA1+1'!$B$61,'[1]AEROBICA1+1'!$AA$39:$AB$55,2,0))</definedName>
    <definedName name="imagem2">INDIRECT("fotos!$A$"&amp;VLOOKUP('AEROBICA1+1'!$B$62,'AEROBICA1+1'!$AA$40:$AB$56,2,0))</definedName>
    <definedName name="imagem3" localSheetId="3">INDIRECT("fotos!$A$"&amp;VLOOKUP('AEROBIC 3+3'!$B$65,'AEROBIC 3+3'!$AA$40:$AB$56,2,0))</definedName>
    <definedName name="imagem3" localSheetId="2">INDIRECT("fotos!$A$"&amp;VLOOKUP('AEROBICA2+2'!$B$65,'AEROBICA2+2'!$AA$40:$AB$56,2,0))</definedName>
    <definedName name="imagem3" localSheetId="0">INDIRECT("fotos!$A$"&amp;VLOOKUP('[1]AEROBICA1+1'!$B$64,'[1]AEROBICA1+1'!$AA$39:$AB$55,2,0))</definedName>
    <definedName name="imagem3">INDIRECT("fotos!$A$"&amp;VLOOKUP('AEROBICA1+1'!$B$65,'AEROBICA1+1'!$AA$40:$AB$56,2,0))</definedName>
    <definedName name="imagem4" localSheetId="3">INDIRECT("fotos!$A$"&amp;VLOOKUP('AEROBIC 3+3'!$B$68,'AEROBIC 3+3'!$AA$40:$AB$56,2,0))</definedName>
    <definedName name="imagem4" localSheetId="2">INDIRECT("fotos!$A$"&amp;VLOOKUP('AEROBICA2+2'!$B$68,'AEROBICA2+2'!$AA$40:$AB$56,2,0))</definedName>
    <definedName name="imagem4" localSheetId="0">INDIRECT("fotos!$A$"&amp;VLOOKUP('[1]AEROBICA1+1'!$B$67,'[1]AEROBICA1+1'!$AA$39:$AB$55,2,0))</definedName>
    <definedName name="imagem4">INDIRECT("fotos!$A$"&amp;VLOOKUP('AEROBICA1+1'!$B$68,'AEROBICA1+1'!$AA$40:$AB$56,2,0))</definedName>
    <definedName name="imagem5" localSheetId="3">INDIRECT("fotos!$A$"&amp;VLOOKUP('AEROBIC 3+3'!$B$71,'AEROBIC 3+3'!$AA$40:$AB$56,2,0))</definedName>
    <definedName name="imagem5" localSheetId="2">INDIRECT("fotos!$A$"&amp;VLOOKUP('AEROBICA2+2'!$B$71,'AEROBICA2+2'!$AA$40:$AB$56,2,0))</definedName>
    <definedName name="imagem5" localSheetId="0">INDIRECT("fotos!$A$"&amp;VLOOKUP('[1]AEROBICA1+1'!$B$70,'[1]AEROBICA1+1'!$AA$39:$AB$55,2,0))</definedName>
    <definedName name="imagem5">INDIRECT("fotos!$A$"&amp;VLOOKUP('AEROBICA1+1'!$B$71,'AEROBICA1+1'!$AA$40:$AB$56,2,0))</definedName>
    <definedName name="imagem6" localSheetId="3">INDIRECT("fotos!$A$"&amp;VLOOKUP('AEROBIC 3+3'!#REF!,'AEROBIC 3+3'!$AA$40:$AB$56,2,0))</definedName>
    <definedName name="imagem6" localSheetId="2">INDIRECT("fotos!$A$"&amp;VLOOKUP('AEROBICA2+2'!#REF!,'AEROBICA2+2'!$AA$40:$AB$56,2,0))</definedName>
    <definedName name="imagem6" localSheetId="0">INDIRECT("fotos!$A$"&amp;VLOOKUP('[1]AEROBICA1+1'!$B$73,'[1]AEROBICA1+1'!$AA$39:$AB$55,2,0))</definedName>
    <definedName name="imagem6">INDIRECT("fotos!$A$"&amp;VLOOKUP('AEROBICA1+1'!#REF!,'AEROBICA1+1'!$AA$40:$AB$56,2,0))</definedName>
    <definedName name="imagem7" localSheetId="3">INDIRECT("fotos!$A$"&amp;VLOOKUP('AEROBIC 3+3'!#REF!,'AEROBIC 3+3'!$AA$40:$AB$56,2,0))</definedName>
    <definedName name="imagem7" localSheetId="2">INDIRECT("fotos!$A$"&amp;VLOOKUP('AEROBICA2+2'!#REF!,'AEROBICA2+2'!$AA$40:$AB$56,2,0))</definedName>
    <definedName name="imagem7" localSheetId="0">INDIRECT("fotos!$A$"&amp;VLOOKUP('[1]AEROBICA1+1'!$B$76,'[1]AEROBICA1+1'!$AA$39:$AB$55,2,0))</definedName>
    <definedName name="imagem7">INDIRECT("fotos!$A$"&amp;VLOOKUP('AEROBICA1+1'!#REF!,'AEROBICA1+1'!$AA$40:$AB$56,2,0))</definedName>
    <definedName name="Lista" localSheetId="3">'AEROBIC 3+3'!$AA$40:$AA$61</definedName>
    <definedName name="Lista" localSheetId="2">'AEROBICA2+2'!$AA$40:$AA$61</definedName>
    <definedName name="Lista">'AEROBICA1+1'!$AA$40:$AA$61</definedName>
  </definedNames>
  <calcPr calcId="145621"/>
</workbook>
</file>

<file path=xl/calcChain.xml><?xml version="1.0" encoding="utf-8"?>
<calcChain xmlns="http://schemas.openxmlformats.org/spreadsheetml/2006/main">
  <c r="Z113" i="6" l="1"/>
  <c r="Y113" i="6"/>
  <c r="X113" i="6"/>
  <c r="W113" i="6"/>
  <c r="V113" i="6"/>
  <c r="J113" i="6"/>
  <c r="I113" i="6"/>
  <c r="H113" i="6"/>
  <c r="G113" i="6"/>
  <c r="F113" i="6"/>
  <c r="F114" i="6" s="1"/>
  <c r="Z60" i="6"/>
  <c r="Y60" i="6"/>
  <c r="X60" i="6"/>
  <c r="W60" i="6"/>
  <c r="V60" i="6"/>
  <c r="Z17" i="6"/>
  <c r="Y17" i="6"/>
  <c r="X17" i="6"/>
  <c r="W17" i="6"/>
  <c r="V17" i="6"/>
  <c r="Z74" i="5"/>
  <c r="Y74" i="5"/>
  <c r="X74" i="5"/>
  <c r="W74" i="5"/>
  <c r="V75" i="5" s="1"/>
  <c r="V74" i="5"/>
  <c r="Z55" i="5"/>
  <c r="Y55" i="5"/>
  <c r="X55" i="5"/>
  <c r="W55" i="5"/>
  <c r="V55" i="5"/>
  <c r="V56" i="5" s="1"/>
  <c r="Z17" i="5"/>
  <c r="Y17" i="5"/>
  <c r="X17" i="5"/>
  <c r="W17" i="5"/>
  <c r="V17" i="5"/>
  <c r="Z60" i="4"/>
  <c r="Y60" i="4"/>
  <c r="X60" i="4"/>
  <c r="W60" i="4"/>
  <c r="V60" i="4"/>
  <c r="V18" i="5" l="1"/>
  <c r="V18" i="6"/>
  <c r="V61" i="6"/>
  <c r="V114" i="6"/>
  <c r="V61" i="4"/>
  <c r="W139" i="6"/>
  <c r="H97" i="6"/>
  <c r="X97" i="6"/>
  <c r="X122" i="6"/>
  <c r="H122" i="6"/>
  <c r="X69" i="6"/>
  <c r="X44" i="6"/>
  <c r="H44" i="6"/>
  <c r="X98" i="5"/>
  <c r="X80" i="5"/>
  <c r="X61" i="5"/>
  <c r="X42" i="5"/>
  <c r="H44" i="5"/>
  <c r="I44" i="5"/>
  <c r="X69" i="4"/>
  <c r="X44" i="4"/>
  <c r="H44" i="4"/>
  <c r="X129" i="6" l="1"/>
  <c r="X128" i="6"/>
  <c r="X127" i="6"/>
  <c r="X126" i="6"/>
  <c r="X125" i="6"/>
  <c r="H129" i="6"/>
  <c r="H128" i="6"/>
  <c r="H127" i="6"/>
  <c r="H126" i="6"/>
  <c r="H125" i="6"/>
  <c r="X102" i="6"/>
  <c r="X101" i="6"/>
  <c r="X100" i="6"/>
  <c r="X99" i="6"/>
  <c r="X98" i="6"/>
  <c r="H102" i="6"/>
  <c r="H101" i="6"/>
  <c r="H100" i="6"/>
  <c r="H99" i="6"/>
  <c r="H98" i="6"/>
  <c r="I122" i="6"/>
  <c r="Y122" i="6"/>
  <c r="Y97" i="6"/>
  <c r="I97" i="6"/>
  <c r="B125" i="6"/>
  <c r="B124" i="6"/>
  <c r="B123" i="6"/>
  <c r="R125" i="6"/>
  <c r="R124" i="6"/>
  <c r="R123" i="6"/>
  <c r="R100" i="6"/>
  <c r="R99" i="6"/>
  <c r="R98" i="6"/>
  <c r="B100" i="6"/>
  <c r="B99" i="6"/>
  <c r="B98" i="6"/>
  <c r="Z118" i="6"/>
  <c r="J118" i="6"/>
  <c r="Z93" i="6"/>
  <c r="J93" i="6"/>
  <c r="J139" i="6"/>
  <c r="I139" i="6"/>
  <c r="H139" i="6"/>
  <c r="G139" i="6"/>
  <c r="F139" i="6"/>
  <c r="Z139" i="6"/>
  <c r="Y139" i="6"/>
  <c r="X139" i="6"/>
  <c r="V139" i="6"/>
  <c r="Z87" i="6"/>
  <c r="Y87" i="6"/>
  <c r="X87" i="6"/>
  <c r="W87" i="6"/>
  <c r="V87" i="6"/>
  <c r="H84" i="6"/>
  <c r="C91" i="6" s="1"/>
  <c r="X76" i="6"/>
  <c r="X75" i="6"/>
  <c r="X74" i="6"/>
  <c r="G74" i="6"/>
  <c r="A91" i="6" s="1"/>
  <c r="E91" i="6" s="1"/>
  <c r="J37" i="6" s="1"/>
  <c r="X73" i="6"/>
  <c r="X72" i="6"/>
  <c r="R72" i="6"/>
  <c r="R71" i="6"/>
  <c r="C71" i="6"/>
  <c r="F71" i="6" s="1"/>
  <c r="R70" i="6"/>
  <c r="Y69" i="6"/>
  <c r="C68" i="6"/>
  <c r="F68" i="6" s="1"/>
  <c r="Z65" i="6"/>
  <c r="C65" i="6"/>
  <c r="F65" i="6" s="1"/>
  <c r="C62" i="6"/>
  <c r="F62" i="6" s="1"/>
  <c r="C59" i="6"/>
  <c r="F59" i="6" s="1"/>
  <c r="C56" i="6"/>
  <c r="F56" i="6" s="1"/>
  <c r="X49" i="6"/>
  <c r="H49" i="6"/>
  <c r="X48" i="6"/>
  <c r="H48" i="6"/>
  <c r="X47" i="6"/>
  <c r="R47" i="6"/>
  <c r="H47" i="6"/>
  <c r="B47" i="6"/>
  <c r="X46" i="6"/>
  <c r="R46" i="6"/>
  <c r="H46" i="6"/>
  <c r="B46" i="6"/>
  <c r="X45" i="6"/>
  <c r="R45" i="6"/>
  <c r="H45" i="6"/>
  <c r="B45" i="6"/>
  <c r="Y44" i="6"/>
  <c r="I44" i="6"/>
  <c r="Z40" i="6"/>
  <c r="L40" i="6"/>
  <c r="D37" i="6"/>
  <c r="R33" i="6"/>
  <c r="R32" i="6"/>
  <c r="K30" i="6"/>
  <c r="K29" i="6"/>
  <c r="K28" i="6"/>
  <c r="K27" i="6"/>
  <c r="Z26" i="6"/>
  <c r="Y26" i="6"/>
  <c r="X26" i="6"/>
  <c r="W26" i="6"/>
  <c r="V26" i="6"/>
  <c r="K26" i="6"/>
  <c r="K25" i="6"/>
  <c r="K24" i="6"/>
  <c r="K23" i="6"/>
  <c r="K22" i="6"/>
  <c r="K21" i="6"/>
  <c r="K20" i="6"/>
  <c r="K18" i="6"/>
  <c r="K17" i="6"/>
  <c r="K16" i="6"/>
  <c r="K15" i="6"/>
  <c r="K14" i="6"/>
  <c r="K32" i="6" s="1"/>
  <c r="V27" i="6" l="1"/>
  <c r="V88" i="6"/>
  <c r="G37" i="6" s="1"/>
  <c r="A37" i="6" s="1"/>
  <c r="F140" i="6"/>
  <c r="V140" i="6"/>
  <c r="M37" i="6"/>
  <c r="F74" i="6"/>
  <c r="V111" i="5"/>
  <c r="Z110" i="5"/>
  <c r="Y110" i="5"/>
  <c r="X110" i="5"/>
  <c r="W110" i="5"/>
  <c r="V110" i="5"/>
  <c r="V93" i="5"/>
  <c r="Z92" i="5"/>
  <c r="Y92" i="5"/>
  <c r="X92" i="5"/>
  <c r="W92" i="5"/>
  <c r="V92" i="5"/>
  <c r="X103" i="5"/>
  <c r="X102" i="5"/>
  <c r="X101" i="5"/>
  <c r="X100" i="5"/>
  <c r="X99" i="5"/>
  <c r="Y98" i="5"/>
  <c r="R100" i="5"/>
  <c r="R99" i="5"/>
  <c r="X66" i="5"/>
  <c r="X65" i="5"/>
  <c r="X64" i="5"/>
  <c r="X63" i="5"/>
  <c r="X62" i="5"/>
  <c r="Y61" i="5"/>
  <c r="R64" i="5"/>
  <c r="R63" i="5"/>
  <c r="R98" i="5"/>
  <c r="R62" i="5"/>
  <c r="Z96" i="5"/>
  <c r="Z59" i="5"/>
  <c r="H84" i="5" l="1"/>
  <c r="C91" i="5" s="1"/>
  <c r="X85" i="5"/>
  <c r="X84" i="5"/>
  <c r="X83" i="5"/>
  <c r="G74" i="5"/>
  <c r="A91" i="5" s="1"/>
  <c r="E91" i="5" s="1"/>
  <c r="J37" i="5" s="1"/>
  <c r="X82" i="5"/>
  <c r="X81" i="5"/>
  <c r="R82" i="5"/>
  <c r="R81" i="5"/>
  <c r="C71" i="5"/>
  <c r="F71" i="5" s="1"/>
  <c r="R80" i="5"/>
  <c r="Y80" i="5"/>
  <c r="C68" i="5"/>
  <c r="F68" i="5" s="1"/>
  <c r="Z78" i="5"/>
  <c r="C65" i="5"/>
  <c r="F65" i="5" s="1"/>
  <c r="C62" i="5"/>
  <c r="F62" i="5" s="1"/>
  <c r="C59" i="5"/>
  <c r="F59" i="5" s="1"/>
  <c r="C56" i="5"/>
  <c r="F56" i="5" s="1"/>
  <c r="X47" i="5"/>
  <c r="H49" i="5"/>
  <c r="X46" i="5"/>
  <c r="H48" i="5"/>
  <c r="X45" i="5"/>
  <c r="R45" i="5"/>
  <c r="H47" i="5"/>
  <c r="B47" i="5"/>
  <c r="X44" i="5"/>
  <c r="R44" i="5"/>
  <c r="H46" i="5"/>
  <c r="B46" i="5"/>
  <c r="X43" i="5"/>
  <c r="R43" i="5"/>
  <c r="H45" i="5"/>
  <c r="B45" i="5"/>
  <c r="Y42" i="5"/>
  <c r="Z40" i="5"/>
  <c r="L40" i="5"/>
  <c r="R33" i="5"/>
  <c r="R32" i="5"/>
  <c r="K30" i="5"/>
  <c r="K29" i="5"/>
  <c r="K28" i="5"/>
  <c r="K27" i="5"/>
  <c r="Z26" i="5"/>
  <c r="Y26" i="5"/>
  <c r="X26" i="5"/>
  <c r="W26" i="5"/>
  <c r="V26" i="5"/>
  <c r="K26" i="5"/>
  <c r="K25" i="5"/>
  <c r="K24" i="5"/>
  <c r="K23" i="5"/>
  <c r="K22" i="5"/>
  <c r="K21" i="5"/>
  <c r="K20" i="5"/>
  <c r="K18" i="5"/>
  <c r="K17" i="5"/>
  <c r="K16" i="5"/>
  <c r="K15" i="5"/>
  <c r="K14" i="5"/>
  <c r="G37" i="5" l="1"/>
  <c r="K32" i="5"/>
  <c r="M37" i="5" s="1"/>
  <c r="V27" i="5"/>
  <c r="F74" i="5"/>
  <c r="D37" i="5"/>
  <c r="A37" i="5" l="1"/>
  <c r="G74" i="4" l="1"/>
  <c r="C71" i="4" l="1"/>
  <c r="F71" i="4" s="1"/>
  <c r="C68" i="4"/>
  <c r="F68" i="4" s="1"/>
  <c r="C65" i="4"/>
  <c r="F65" i="4" s="1"/>
  <c r="C62" i="4"/>
  <c r="F62" i="4" s="1"/>
  <c r="C59" i="4"/>
  <c r="F59" i="4" s="1"/>
  <c r="C56" i="4"/>
  <c r="F56" i="4" s="1"/>
  <c r="R33" i="4"/>
  <c r="R32" i="4"/>
  <c r="F74" i="4" l="1"/>
  <c r="C91" i="4"/>
  <c r="A91" i="4"/>
  <c r="E91" i="4" s="1"/>
  <c r="H84" i="4"/>
  <c r="Z17" i="4" l="1"/>
  <c r="Y17" i="4"/>
  <c r="X17" i="4"/>
  <c r="W17" i="4"/>
  <c r="V17" i="4"/>
  <c r="Z87" i="4"/>
  <c r="Y87" i="4"/>
  <c r="X87" i="4"/>
  <c r="W87" i="4"/>
  <c r="V87" i="4"/>
  <c r="V88" i="4" s="1"/>
  <c r="G37" i="4" s="1"/>
  <c r="X76" i="4"/>
  <c r="X75" i="4"/>
  <c r="X74" i="4"/>
  <c r="X73" i="4"/>
  <c r="X72" i="4"/>
  <c r="R72" i="4"/>
  <c r="R71" i="4"/>
  <c r="R70" i="4"/>
  <c r="Y69" i="4"/>
  <c r="Z65" i="4"/>
  <c r="D37" i="4"/>
  <c r="X49" i="4"/>
  <c r="H49" i="4"/>
  <c r="X48" i="4"/>
  <c r="H48" i="4"/>
  <c r="X47" i="4"/>
  <c r="R47" i="4"/>
  <c r="H47" i="4"/>
  <c r="B47" i="4"/>
  <c r="X46" i="4"/>
  <c r="R46" i="4"/>
  <c r="H46" i="4"/>
  <c r="B46" i="4"/>
  <c r="X45" i="4"/>
  <c r="R45" i="4"/>
  <c r="H45" i="4"/>
  <c r="B45" i="4"/>
  <c r="Y44" i="4"/>
  <c r="I44" i="4"/>
  <c r="Z40" i="4"/>
  <c r="L40" i="4"/>
  <c r="K30" i="4"/>
  <c r="K29" i="4"/>
  <c r="K28" i="4"/>
  <c r="K27" i="4"/>
  <c r="Z26" i="4"/>
  <c r="Y26" i="4"/>
  <c r="X26" i="4"/>
  <c r="W26" i="4"/>
  <c r="V26" i="4"/>
  <c r="K26" i="4"/>
  <c r="K25" i="4"/>
  <c r="K24" i="4"/>
  <c r="K23" i="4"/>
  <c r="K22" i="4"/>
  <c r="K21" i="4"/>
  <c r="K20" i="4"/>
  <c r="K18" i="4"/>
  <c r="K17" i="4"/>
  <c r="K16" i="4"/>
  <c r="K15" i="4"/>
  <c r="K14" i="4"/>
  <c r="K32" i="4" s="1"/>
  <c r="V18" i="4" l="1"/>
  <c r="V27" i="4"/>
  <c r="M37" i="4"/>
  <c r="J37" i="4"/>
  <c r="A37" i="4" s="1"/>
</calcChain>
</file>

<file path=xl/comments1.xml><?xml version="1.0" encoding="utf-8"?>
<comments xmlns="http://schemas.openxmlformats.org/spreadsheetml/2006/main">
  <authors>
    <author>Paula Pata</author>
    <author>Carla Rodrigues</author>
    <author>Paula</author>
  </authors>
  <commentList>
    <comment ref="Z1" authorId="0">
      <text>
        <r>
          <rPr>
            <sz val="8"/>
            <color indexed="81"/>
            <rFont val="Tahoma"/>
            <family val="2"/>
          </rPr>
          <t>inserir nº de ordem de passagem</t>
        </r>
      </text>
    </comment>
    <comment ref="I2" authorId="0">
      <text>
        <r>
          <rPr>
            <sz val="8"/>
            <color indexed="81"/>
            <rFont val="Tahoma"/>
            <family val="2"/>
          </rPr>
          <t xml:space="preserve">selecionarcategoria
</t>
        </r>
      </text>
    </comment>
    <comment ref="B3" authorId="0">
      <text>
        <r>
          <rPr>
            <sz val="8"/>
            <color indexed="81"/>
            <rFont val="Tahoma"/>
            <family val="2"/>
          </rPr>
          <t>inserir escola</t>
        </r>
      </text>
    </comment>
    <comment ref="H3" authorId="0">
      <text>
        <r>
          <rPr>
            <sz val="8"/>
            <color indexed="81"/>
            <rFont val="Tahoma"/>
            <family val="2"/>
          </rPr>
          <t>inserir data de realização da prova</t>
        </r>
      </text>
    </comment>
    <comment ref="B4" authorId="0">
      <text>
        <r>
          <rPr>
            <sz val="8"/>
            <color indexed="81"/>
            <rFont val="Tahoma"/>
            <family val="2"/>
          </rPr>
          <t>selecionar DSR de origem</t>
        </r>
      </text>
    </comment>
    <comment ref="H4" authorId="0">
      <text>
        <r>
          <rPr>
            <sz val="8"/>
            <color indexed="81"/>
            <rFont val="Tahoma"/>
            <family val="2"/>
          </rPr>
          <t>selecionar fase do quadro competitivo</t>
        </r>
      </text>
    </comment>
    <comment ref="B5" authorId="0">
      <text>
        <r>
          <rPr>
            <sz val="8"/>
            <color indexed="81"/>
            <rFont val="Tahoma"/>
            <family val="2"/>
          </rPr>
          <t>selecionar CLDE de origem</t>
        </r>
      </text>
    </comment>
    <comment ref="H5" authorId="0">
      <text>
        <r>
          <rPr>
            <sz val="8"/>
            <color indexed="81"/>
            <rFont val="Tahoma"/>
            <family val="2"/>
          </rPr>
          <t>selecionar DSR anfitriã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>
      <text>
        <r>
          <rPr>
            <sz val="8"/>
            <color indexed="81"/>
            <rFont val="Tahoma"/>
            <family val="2"/>
          </rPr>
          <t>selecionar CLDE anfitriã</t>
        </r>
      </text>
    </comment>
    <comment ref="H7" authorId="0">
      <text>
        <r>
          <rPr>
            <sz val="8"/>
            <color indexed="81"/>
            <rFont val="Tahoma"/>
            <family val="2"/>
          </rPr>
          <t>inserir local da prova</t>
        </r>
      </text>
    </comment>
    <comment ref="Q32" authorId="1">
      <text>
        <r>
          <rPr>
            <sz val="9"/>
            <color indexed="81"/>
            <rFont val="Tahoma"/>
            <family val="2"/>
          </rPr>
          <t>selecionar elemento acrobático de acordo com a númeração 
do quadro 3</t>
        </r>
      </text>
    </comment>
    <comment ref="Q33" authorId="1">
      <text>
        <r>
          <rPr>
            <sz val="9"/>
            <color indexed="81"/>
            <rFont val="Tahoma"/>
            <family val="2"/>
          </rPr>
          <t xml:space="preserve">selecionar elemento acrobático de acordo com a númeração 
do quadro 3
</t>
        </r>
      </text>
    </comment>
    <comment ref="B54" authorId="2">
      <text>
        <r>
          <rPr>
            <sz val="9"/>
            <color indexed="81"/>
            <rFont val="Tahoma"/>
            <family val="2"/>
          </rPr>
          <t>Introduzir os elementos de dificuldade por ordem de execução.</t>
        </r>
      </text>
    </comment>
  </commentList>
</comments>
</file>

<file path=xl/comments2.xml><?xml version="1.0" encoding="utf-8"?>
<comments xmlns="http://schemas.openxmlformats.org/spreadsheetml/2006/main">
  <authors>
    <author>Paula Pata</author>
    <author>Carla Rodrigues</author>
    <author>Paula</author>
  </authors>
  <commentList>
    <comment ref="Z1" authorId="0">
      <text>
        <r>
          <rPr>
            <sz val="8"/>
            <color indexed="81"/>
            <rFont val="Tahoma"/>
            <family val="2"/>
          </rPr>
          <t>inserir nº de ordem de passagem</t>
        </r>
      </text>
    </comment>
    <comment ref="I2" authorId="0">
      <text>
        <r>
          <rPr>
            <sz val="8"/>
            <color indexed="81"/>
            <rFont val="Tahoma"/>
            <family val="2"/>
          </rPr>
          <t xml:space="preserve">selecionarcategoria
</t>
        </r>
      </text>
    </comment>
    <comment ref="B3" authorId="0">
      <text>
        <r>
          <rPr>
            <sz val="8"/>
            <color indexed="81"/>
            <rFont val="Tahoma"/>
            <family val="2"/>
          </rPr>
          <t>inserir escola</t>
        </r>
      </text>
    </comment>
    <comment ref="H3" authorId="0">
      <text>
        <r>
          <rPr>
            <sz val="8"/>
            <color indexed="81"/>
            <rFont val="Tahoma"/>
            <family val="2"/>
          </rPr>
          <t>inserir data de realização da prova</t>
        </r>
      </text>
    </comment>
    <comment ref="B4" authorId="0">
      <text>
        <r>
          <rPr>
            <sz val="8"/>
            <color indexed="81"/>
            <rFont val="Tahoma"/>
            <family val="2"/>
          </rPr>
          <t>selecionar DSR de origem</t>
        </r>
      </text>
    </comment>
    <comment ref="H4" authorId="0">
      <text>
        <r>
          <rPr>
            <sz val="8"/>
            <color indexed="81"/>
            <rFont val="Tahoma"/>
            <family val="2"/>
          </rPr>
          <t>selecionar fase do quadro competitivo</t>
        </r>
      </text>
    </comment>
    <comment ref="B5" authorId="0">
      <text>
        <r>
          <rPr>
            <sz val="8"/>
            <color indexed="81"/>
            <rFont val="Tahoma"/>
            <family val="2"/>
          </rPr>
          <t>selecionar CLDE de origem</t>
        </r>
      </text>
    </comment>
    <comment ref="H5" authorId="0">
      <text>
        <r>
          <rPr>
            <sz val="8"/>
            <color indexed="81"/>
            <rFont val="Tahoma"/>
            <family val="2"/>
          </rPr>
          <t>selecionar DSR anfitriã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>
      <text>
        <r>
          <rPr>
            <sz val="8"/>
            <color indexed="81"/>
            <rFont val="Tahoma"/>
            <family val="2"/>
          </rPr>
          <t>selecionar CLDE anfitriã</t>
        </r>
      </text>
    </comment>
    <comment ref="H7" authorId="0">
      <text>
        <r>
          <rPr>
            <sz val="8"/>
            <color indexed="81"/>
            <rFont val="Tahoma"/>
            <family val="2"/>
          </rPr>
          <t>inserir local da prova</t>
        </r>
      </text>
    </comment>
    <comment ref="Q32" authorId="1">
      <text>
        <r>
          <rPr>
            <sz val="9"/>
            <color indexed="81"/>
            <rFont val="Tahoma"/>
            <family val="2"/>
          </rPr>
          <t>selecionar elemento acrobático de acordo com a númeração 
do quadro 3</t>
        </r>
      </text>
    </comment>
    <comment ref="Q33" authorId="1">
      <text>
        <r>
          <rPr>
            <sz val="9"/>
            <color indexed="81"/>
            <rFont val="Tahoma"/>
            <family val="2"/>
          </rPr>
          <t xml:space="preserve">selecionar elemento acrobático de acordo com a númeração 
do quadro 3
</t>
        </r>
      </text>
    </comment>
    <comment ref="B54" authorId="2">
      <text>
        <r>
          <rPr>
            <sz val="9"/>
            <color indexed="81"/>
            <rFont val="Tahoma"/>
            <family val="2"/>
          </rPr>
          <t>Introduzir os elementos de dificuldade por ordem de execução</t>
        </r>
      </text>
    </comment>
  </commentList>
</comments>
</file>

<file path=xl/comments3.xml><?xml version="1.0" encoding="utf-8"?>
<comments xmlns="http://schemas.openxmlformats.org/spreadsheetml/2006/main">
  <authors>
    <author>Paula Pata</author>
    <author>Carla Rodrigues</author>
  </authors>
  <commentList>
    <comment ref="Z1" authorId="0">
      <text>
        <r>
          <rPr>
            <sz val="8"/>
            <color indexed="81"/>
            <rFont val="Tahoma"/>
            <family val="2"/>
          </rPr>
          <t>inserir nº de ordem de passagem</t>
        </r>
      </text>
    </comment>
    <comment ref="I2" authorId="0">
      <text>
        <r>
          <rPr>
            <sz val="8"/>
            <color indexed="81"/>
            <rFont val="Tahoma"/>
            <family val="2"/>
          </rPr>
          <t xml:space="preserve">selecionarcategoria
</t>
        </r>
      </text>
    </comment>
    <comment ref="B3" authorId="0">
      <text>
        <r>
          <rPr>
            <sz val="8"/>
            <color indexed="81"/>
            <rFont val="Tahoma"/>
            <family val="2"/>
          </rPr>
          <t>inserir escola</t>
        </r>
      </text>
    </comment>
    <comment ref="H3" authorId="0">
      <text>
        <r>
          <rPr>
            <sz val="8"/>
            <color indexed="81"/>
            <rFont val="Tahoma"/>
            <family val="2"/>
          </rPr>
          <t>inserir data de realização da prova</t>
        </r>
      </text>
    </comment>
    <comment ref="B4" authorId="0">
      <text>
        <r>
          <rPr>
            <sz val="8"/>
            <color indexed="81"/>
            <rFont val="Tahoma"/>
            <family val="2"/>
          </rPr>
          <t>selecionar DSR de origem</t>
        </r>
      </text>
    </comment>
    <comment ref="H4" authorId="0">
      <text>
        <r>
          <rPr>
            <sz val="8"/>
            <color indexed="81"/>
            <rFont val="Tahoma"/>
            <family val="2"/>
          </rPr>
          <t>selecionar fase do quadro competitivo</t>
        </r>
      </text>
    </comment>
    <comment ref="B5" authorId="0">
      <text>
        <r>
          <rPr>
            <sz val="8"/>
            <color indexed="81"/>
            <rFont val="Tahoma"/>
            <family val="2"/>
          </rPr>
          <t>selecionar CLDE de origem</t>
        </r>
      </text>
    </comment>
    <comment ref="H5" authorId="0">
      <text>
        <r>
          <rPr>
            <sz val="8"/>
            <color indexed="81"/>
            <rFont val="Tahoma"/>
            <family val="2"/>
          </rPr>
          <t>selecionar DSR anfitriã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>
      <text>
        <r>
          <rPr>
            <sz val="8"/>
            <color indexed="81"/>
            <rFont val="Tahoma"/>
            <family val="2"/>
          </rPr>
          <t>selecionar CLDE anfitriã</t>
        </r>
      </text>
    </comment>
    <comment ref="H7" authorId="0">
      <text>
        <r>
          <rPr>
            <sz val="8"/>
            <color indexed="81"/>
            <rFont val="Tahoma"/>
            <family val="2"/>
          </rPr>
          <t>inserir local da prova</t>
        </r>
      </text>
    </comment>
    <comment ref="Q32" authorId="1">
      <text>
        <r>
          <rPr>
            <sz val="9"/>
            <color indexed="81"/>
            <rFont val="Tahoma"/>
            <family val="2"/>
          </rPr>
          <t>selecionar número de elemento acrobático do quadro 3</t>
        </r>
      </text>
    </comment>
    <comment ref="Q33" authorId="1">
      <text>
        <r>
          <rPr>
            <sz val="9"/>
            <color indexed="81"/>
            <rFont val="Tahoma"/>
            <family val="2"/>
          </rPr>
          <t xml:space="preserve">selecionar número de elemento acrobático do quadro 3
</t>
        </r>
      </text>
    </comment>
  </commentList>
</comments>
</file>

<file path=xl/sharedStrings.xml><?xml version="1.0" encoding="utf-8"?>
<sst xmlns="http://schemas.openxmlformats.org/spreadsheetml/2006/main" count="1007" uniqueCount="195">
  <si>
    <t>Desportos Gímnicos</t>
  </si>
  <si>
    <t>Categoria</t>
  </si>
  <si>
    <t>nº ordem</t>
  </si>
  <si>
    <t>Nacional</t>
  </si>
  <si>
    <t>Trio</t>
  </si>
  <si>
    <t>AEROBICA</t>
  </si>
  <si>
    <t>Regional</t>
  </si>
  <si>
    <t>Grupo</t>
  </si>
  <si>
    <t>Escola</t>
  </si>
  <si>
    <t>Data</t>
  </si>
  <si>
    <t>Local</t>
  </si>
  <si>
    <t>DSR</t>
  </si>
  <si>
    <t>Fase</t>
  </si>
  <si>
    <t>CLDE</t>
  </si>
  <si>
    <t>Nota de referência</t>
  </si>
  <si>
    <t>Alentejo</t>
  </si>
  <si>
    <t>Algarve</t>
  </si>
  <si>
    <t>Centro</t>
  </si>
  <si>
    <t>Chefe de Painel</t>
  </si>
  <si>
    <t>Lisboa VT</t>
  </si>
  <si>
    <t>EXECUÇÃO</t>
  </si>
  <si>
    <t>MT Bom</t>
  </si>
  <si>
    <t>Bom</t>
  </si>
  <si>
    <t>Suf.</t>
  </si>
  <si>
    <t>Insuf.</t>
  </si>
  <si>
    <t>Fraco</t>
  </si>
  <si>
    <t>Norte</t>
  </si>
  <si>
    <t>Deduções</t>
  </si>
  <si>
    <t>Contagem ocorrências</t>
  </si>
  <si>
    <t xml:space="preserve">Critérios </t>
  </si>
  <si>
    <t>Capacidades Físicas</t>
  </si>
  <si>
    <t>Saída da área de competição</t>
  </si>
  <si>
    <t>0,1 pt cada</t>
  </si>
  <si>
    <t>Sincronismo</t>
  </si>
  <si>
    <t>Assitência verbal/gestualTreinador</t>
  </si>
  <si>
    <t>0,2 pts cada</t>
  </si>
  <si>
    <t>Tempo da música</t>
  </si>
  <si>
    <t>Assitência verbal colegas</t>
  </si>
  <si>
    <t>subtotal</t>
  </si>
  <si>
    <t>Marcações na área de competição</t>
  </si>
  <si>
    <t xml:space="preserve">0,3 pts </t>
  </si>
  <si>
    <t>Nota de execução</t>
  </si>
  <si>
    <t>0,2 pts</t>
  </si>
  <si>
    <t>Roupa interior visivél/partes corp. expostas</t>
  </si>
  <si>
    <t>ARTÍSTICA</t>
  </si>
  <si>
    <t>Uso de acessórios</t>
  </si>
  <si>
    <t>Maquilhagem não adequada às exigências RE</t>
  </si>
  <si>
    <t>Apresentação</t>
  </si>
  <si>
    <t>Tempo</t>
  </si>
  <si>
    <t>0,5 pts</t>
  </si>
  <si>
    <t>Conteúdo</t>
  </si>
  <si>
    <t>Utilização do espaço</t>
  </si>
  <si>
    <t>Alentejo Central</t>
  </si>
  <si>
    <t>Musica/musicalidade</t>
  </si>
  <si>
    <t>Alto Alentejo</t>
  </si>
  <si>
    <t>Nota Artística</t>
  </si>
  <si>
    <t>ACO</t>
  </si>
  <si>
    <t>0,5 pts cada</t>
  </si>
  <si>
    <t>Aveiro</t>
  </si>
  <si>
    <t>Mais que dois elementos acrobáticos</t>
  </si>
  <si>
    <t>Baixo Alent.Alent.Litoral</t>
  </si>
  <si>
    <t>Elementos Acrobáticos diferentes da tabela</t>
  </si>
  <si>
    <t>Braga</t>
  </si>
  <si>
    <t>Total</t>
  </si>
  <si>
    <t>Bragança e Côa</t>
  </si>
  <si>
    <t>Castelo Branco</t>
  </si>
  <si>
    <t>Coimbra</t>
  </si>
  <si>
    <t>Entre Douro e Vouga</t>
  </si>
  <si>
    <t>Notal Final</t>
  </si>
  <si>
    <t>Execução</t>
  </si>
  <si>
    <t>Artística</t>
  </si>
  <si>
    <t>Dificuldade</t>
  </si>
  <si>
    <t xml:space="preserve">Guarda </t>
  </si>
  <si>
    <t xml:space="preserve"> =</t>
  </si>
  <si>
    <t xml:space="preserve"> +</t>
  </si>
  <si>
    <t xml:space="preserve"> - </t>
  </si>
  <si>
    <t>Leiria</t>
  </si>
  <si>
    <t>Lezíria MT</t>
  </si>
  <si>
    <t>Lisboa</t>
  </si>
  <si>
    <t>LOVFX</t>
  </si>
  <si>
    <t>Oeste</t>
  </si>
  <si>
    <t>A1</t>
  </si>
  <si>
    <t>Porto</t>
  </si>
  <si>
    <t>A2</t>
  </si>
  <si>
    <t>Setúbal</t>
  </si>
  <si>
    <t>A3</t>
  </si>
  <si>
    <t>Sintra</t>
  </si>
  <si>
    <t>A4</t>
  </si>
  <si>
    <t>Tâmega</t>
  </si>
  <si>
    <t>B1</t>
  </si>
  <si>
    <t>Viana do Castelo</t>
  </si>
  <si>
    <t>B2</t>
  </si>
  <si>
    <t>Vila Real e Douro</t>
  </si>
  <si>
    <t>B3</t>
  </si>
  <si>
    <t>Viseu</t>
  </si>
  <si>
    <t>B4</t>
  </si>
  <si>
    <t>C1</t>
  </si>
  <si>
    <t>Juiz Dificuldade</t>
  </si>
  <si>
    <t>C2</t>
  </si>
  <si>
    <t>Juiz de Execução</t>
  </si>
  <si>
    <t>C3</t>
  </si>
  <si>
    <t>Elementos de dificuldade</t>
  </si>
  <si>
    <t>C4</t>
  </si>
  <si>
    <t>D1</t>
  </si>
  <si>
    <t>nº</t>
  </si>
  <si>
    <t>Elemento</t>
  </si>
  <si>
    <t>Valor</t>
  </si>
  <si>
    <t>confirmação</t>
  </si>
  <si>
    <t>D2</t>
  </si>
  <si>
    <t>D3</t>
  </si>
  <si>
    <t>D4</t>
  </si>
  <si>
    <t>&amp;</t>
  </si>
  <si>
    <t>Juiz de Artística</t>
  </si>
  <si>
    <t>Somatório</t>
  </si>
  <si>
    <t>Situações</t>
  </si>
  <si>
    <t>valor</t>
  </si>
  <si>
    <t>Ocorren.</t>
  </si>
  <si>
    <t>Ded.</t>
  </si>
  <si>
    <t>Repetição de elementos</t>
  </si>
  <si>
    <t>Total Deduções</t>
  </si>
  <si>
    <t>Valor dificuldade</t>
  </si>
  <si>
    <t>Nota final dificuldade /2</t>
  </si>
  <si>
    <t>Fatos não adequados às exigencias RE e outras deduções ao equipamento de prova</t>
  </si>
  <si>
    <t>Inferior a 55" ou superior a 1'05" - N1</t>
  </si>
  <si>
    <t>Inferior a 1'10"" ou superior a 1'20" - N2</t>
  </si>
  <si>
    <t>Falta da elevação N2</t>
  </si>
  <si>
    <t>Elevações a mais</t>
  </si>
  <si>
    <t>Queda</t>
  </si>
  <si>
    <t>0,3 cada</t>
  </si>
  <si>
    <t>Postura e alinhamento</t>
  </si>
  <si>
    <t>Precisão</t>
  </si>
  <si>
    <t>Elementos Acrobáticos</t>
  </si>
  <si>
    <t>1º</t>
  </si>
  <si>
    <t>2º</t>
  </si>
  <si>
    <t>Mais que 4 elementos N1</t>
  </si>
  <si>
    <t>Mais que 6 elementos N2</t>
  </si>
  <si>
    <t>Elem. declarado e não realizado</t>
  </si>
  <si>
    <t>Elementos fora da ordem decla.</t>
  </si>
  <si>
    <t xml:space="preserve">Controlo elemento por grupo </t>
  </si>
  <si>
    <t>Rolamento à frente engupado m.i. juntos/afastados</t>
  </si>
  <si>
    <t>Rolamento atrás engrupado m.i. juntos / afastados</t>
  </si>
  <si>
    <t>Roda</t>
  </si>
  <si>
    <t>Rolamento atrás engrupado ou encarpado, para AFI</t>
  </si>
  <si>
    <t>Rondada</t>
  </si>
  <si>
    <t>Aranha atrás</t>
  </si>
  <si>
    <t>Aranha à frente</t>
  </si>
  <si>
    <t>AFIcom rolamento à frente, m.i. juntos/afastados</t>
  </si>
  <si>
    <t>Descrição</t>
  </si>
  <si>
    <t>B5</t>
  </si>
  <si>
    <t>C5</t>
  </si>
  <si>
    <t>C6</t>
  </si>
  <si>
    <t>C7</t>
  </si>
  <si>
    <t>D5</t>
  </si>
  <si>
    <t>D6</t>
  </si>
  <si>
    <t>D7</t>
  </si>
  <si>
    <t>D8</t>
  </si>
  <si>
    <t>Flexão br. de joelhos</t>
  </si>
  <si>
    <t>Flexão br. m.i. afastados</t>
  </si>
  <si>
    <t>Flexão br. m.i. juntos</t>
  </si>
  <si>
    <t>Flexão br. A uma perna</t>
  </si>
  <si>
    <t>ângulo V sentado, elevação m.i. extensão</t>
  </si>
  <si>
    <t>ângulo V com m.i. em extensão e apoio 2 pés</t>
  </si>
  <si>
    <t>ângulo V com m.i. em extensão e apoio de 1 pé</t>
  </si>
  <si>
    <t xml:space="preserve">ângulo V </t>
  </si>
  <si>
    <t>Prancha m.i. afastados</t>
  </si>
  <si>
    <t xml:space="preserve">Salto X </t>
  </si>
  <si>
    <t>Salto engrupado</t>
  </si>
  <si>
    <t>Pirueta 360º</t>
  </si>
  <si>
    <t>Salto engrupado com 1/2 volta</t>
  </si>
  <si>
    <t>Salto em extensão</t>
  </si>
  <si>
    <t>Salto de tesoura</t>
  </si>
  <si>
    <t>Carpa m.i. afastados</t>
  </si>
  <si>
    <t>fecho tronco/pernas, m.i. unidos</t>
  </si>
  <si>
    <t>fecho tronco/pernas, m.i. afastados</t>
  </si>
  <si>
    <t>Espargata sagital ou frontal no solo</t>
  </si>
  <si>
    <t>1/2 pivot</t>
  </si>
  <si>
    <t>Bandeira estática, frontal e sagital</t>
  </si>
  <si>
    <t>Espargata vertical com apoio no solo</t>
  </si>
  <si>
    <t>Espargata com volta</t>
  </si>
  <si>
    <t>Pivot 360º</t>
  </si>
  <si>
    <t>JE 1</t>
  </si>
  <si>
    <t>JE 2</t>
  </si>
  <si>
    <t>JA 1</t>
  </si>
  <si>
    <t>JA 2</t>
  </si>
  <si>
    <t>Juiz Execução 1</t>
  </si>
  <si>
    <t>Juiz de Artística 1</t>
  </si>
  <si>
    <t>Juiz Execução 2</t>
  </si>
  <si>
    <t>Juiz Execução 3</t>
  </si>
  <si>
    <t>Juiz Artística 2</t>
  </si>
  <si>
    <t>Juiz Artística 3</t>
  </si>
  <si>
    <t>Nível</t>
  </si>
  <si>
    <t>N1</t>
  </si>
  <si>
    <t>N2</t>
  </si>
  <si>
    <t>N 1</t>
  </si>
  <si>
    <t>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</si>
</sst>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b/>
      <sz val="8"/>
      <color theme="1"/>
      <name val="Arial"/>
      <family val="2"/>
    </font>
    <font>
      <b/>
      <sz val="9"/>
      <color rgb="FFFF0000"/>
      <name val="Arial"/>
      <family val="2"/>
    </font>
    <font>
      <sz val="7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12"/>
      <color theme="1"/>
      <name val="Wingdings 2"/>
      <family val="1"/>
      <charset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0" fontId="20" fillId="0" borderId="0"/>
    <xf numFmtId="0" fontId="20" fillId="0" borderId="0"/>
    <xf numFmtId="0" fontId="20" fillId="0" borderId="0"/>
  </cellStyleXfs>
  <cellXfs count="367">
    <xf numFmtId="0" fontId="0" fillId="0" borderId="0" xfId="0"/>
    <xf numFmtId="0" fontId="2" fillId="0" borderId="0" xfId="0" applyFont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2" borderId="4" xfId="0" applyFont="1" applyFill="1" applyBorder="1" applyAlignment="1" applyProtection="1">
      <alignment vertical="center"/>
      <protection hidden="1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3" fillId="0" borderId="0" xfId="0" applyFont="1" applyFill="1" applyProtection="1"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2" borderId="9" xfId="0" applyFont="1" applyFill="1" applyBorder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2" borderId="9" xfId="0" applyFont="1" applyFill="1" applyBorder="1" applyAlignment="1" applyProtection="1">
      <protection hidden="1"/>
    </xf>
    <xf numFmtId="14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protection hidden="1"/>
    </xf>
    <xf numFmtId="0" fontId="2" fillId="0" borderId="0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protection hidden="1"/>
    </xf>
    <xf numFmtId="14" fontId="3" fillId="0" borderId="0" xfId="0" applyNumberFormat="1" applyFont="1" applyFill="1" applyBorder="1" applyAlignment="1" applyProtection="1">
      <alignment vertical="center"/>
      <protection hidden="1"/>
    </xf>
    <xf numFmtId="0" fontId="2" fillId="2" borderId="12" xfId="0" applyFont="1" applyFill="1" applyBorder="1" applyProtection="1">
      <protection hidden="1"/>
    </xf>
    <xf numFmtId="0" fontId="3" fillId="0" borderId="0" xfId="0" applyFont="1" applyProtection="1">
      <protection hidden="1"/>
    </xf>
    <xf numFmtId="0" fontId="2" fillId="2" borderId="12" xfId="0" applyFont="1" applyFill="1" applyBorder="1" applyAlignment="1" applyProtection="1"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Protection="1">
      <protection hidden="1"/>
    </xf>
    <xf numFmtId="0" fontId="3" fillId="0" borderId="18" xfId="0" applyFont="1" applyFill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protection hidden="1"/>
    </xf>
    <xf numFmtId="0" fontId="7" fillId="0" borderId="0" xfId="0" applyFont="1" applyFill="1" applyBorder="1" applyAlignment="1" applyProtection="1">
      <protection hidden="1"/>
    </xf>
    <xf numFmtId="0" fontId="7" fillId="0" borderId="0" xfId="0" applyFont="1" applyBorder="1" applyAlignment="1" applyProtection="1">
      <alignment horizontal="center"/>
      <protection hidden="1"/>
    </xf>
    <xf numFmtId="164" fontId="3" fillId="0" borderId="0" xfId="0" applyNumberFormat="1" applyFont="1" applyProtection="1"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vertical="center" textRotation="90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2" borderId="10" xfId="0" applyFon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4" fillId="2" borderId="13" xfId="0" applyFont="1" applyFill="1" applyBorder="1" applyAlignment="1" applyProtection="1">
      <alignment horizontal="center" vertical="center"/>
      <protection hidden="1"/>
    </xf>
    <xf numFmtId="0" fontId="4" fillId="2" borderId="14" xfId="0" applyFont="1" applyFill="1" applyBorder="1" applyAlignment="1" applyProtection="1">
      <alignment horizontal="center" vertical="center"/>
      <protection hidden="1"/>
    </xf>
    <xf numFmtId="164" fontId="4" fillId="0" borderId="13" xfId="0" applyNumberFormat="1" applyFont="1" applyBorder="1" applyAlignment="1" applyProtection="1">
      <alignment horizontal="center" vertical="center"/>
      <protection locked="0"/>
    </xf>
    <xf numFmtId="164" fontId="4" fillId="0" borderId="14" xfId="0" applyNumberFormat="1" applyFont="1" applyBorder="1" applyAlignment="1" applyProtection="1">
      <alignment horizontal="center" vertical="center"/>
      <protection locked="0"/>
    </xf>
    <xf numFmtId="2" fontId="4" fillId="0" borderId="13" xfId="0" applyNumberFormat="1" applyFont="1" applyBorder="1" applyAlignment="1" applyProtection="1">
      <alignment horizontal="center" vertical="center"/>
      <protection hidden="1"/>
    </xf>
    <xf numFmtId="2" fontId="4" fillId="0" borderId="14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Protection="1"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0" fontId="3" fillId="0" borderId="0" xfId="0" applyFont="1" applyFill="1" applyBorder="1" applyAlignment="1" applyProtection="1">
      <alignment vertical="center"/>
      <protection locked="0"/>
    </xf>
    <xf numFmtId="2" fontId="3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 textRotation="90"/>
      <protection hidden="1"/>
    </xf>
    <xf numFmtId="164" fontId="3" fillId="0" borderId="0" xfId="0" applyNumberFormat="1" applyFont="1" applyFill="1" applyBorder="1" applyAlignment="1" applyProtection="1">
      <alignment horizontal="center" vertical="center"/>
      <protection hidden="1"/>
    </xf>
    <xf numFmtId="2" fontId="3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protection hidden="1"/>
    </xf>
    <xf numFmtId="0" fontId="5" fillId="0" borderId="5" xfId="0" applyFont="1" applyFill="1" applyBorder="1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14" fillId="0" borderId="39" xfId="0" applyFont="1" applyBorder="1" applyAlignment="1" applyProtection="1">
      <alignment textRotation="90"/>
      <protection hidden="1"/>
    </xf>
    <xf numFmtId="0" fontId="14" fillId="0" borderId="38" xfId="0" applyFont="1" applyBorder="1" applyAlignment="1" applyProtection="1">
      <alignment textRotation="90"/>
      <protection hidden="1"/>
    </xf>
    <xf numFmtId="0" fontId="14" fillId="0" borderId="0" xfId="0" applyFont="1" applyBorder="1" applyAlignment="1" applyProtection="1">
      <alignment textRotation="90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0" fontId="0" fillId="0" borderId="39" xfId="0" applyBorder="1" applyProtection="1">
      <protection hidden="1"/>
    </xf>
    <xf numFmtId="0" fontId="0" fillId="0" borderId="38" xfId="0" applyBorder="1" applyProtection="1">
      <protection hidden="1"/>
    </xf>
    <xf numFmtId="0" fontId="3" fillId="0" borderId="39" xfId="0" applyFont="1" applyBorder="1" applyAlignment="1" applyProtection="1">
      <protection hidden="1"/>
    </xf>
    <xf numFmtId="0" fontId="3" fillId="0" borderId="38" xfId="0" applyFont="1" applyBorder="1" applyAlignment="1" applyProtection="1">
      <protection hidden="1"/>
    </xf>
    <xf numFmtId="0" fontId="3" fillId="0" borderId="0" xfId="0" applyFont="1" applyAlignment="1" applyProtection="1"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vertical="center" wrapText="1"/>
      <protection hidden="1"/>
    </xf>
    <xf numFmtId="2" fontId="17" fillId="0" borderId="0" xfId="0" applyNumberFormat="1" applyFont="1" applyFill="1" applyBorder="1" applyAlignment="1" applyProtection="1">
      <alignment vertical="center" wrapText="1"/>
      <protection hidden="1"/>
    </xf>
    <xf numFmtId="0" fontId="3" fillId="0" borderId="0" xfId="0" applyFont="1" applyFill="1" applyBorder="1" applyAlignment="1" applyProtection="1">
      <protection hidden="1"/>
    </xf>
    <xf numFmtId="164" fontId="4" fillId="0" borderId="13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0" fontId="14" fillId="0" borderId="38" xfId="0" applyFont="1" applyBorder="1" applyAlignment="1" applyProtection="1">
      <alignment vertical="center"/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0" fillId="0" borderId="41" xfId="0" applyBorder="1" applyProtection="1">
      <protection hidden="1"/>
    </xf>
    <xf numFmtId="0" fontId="14" fillId="0" borderId="41" xfId="0" applyFont="1" applyBorder="1" applyAlignment="1" applyProtection="1">
      <alignment vertical="center"/>
      <protection hidden="1"/>
    </xf>
    <xf numFmtId="0" fontId="3" fillId="0" borderId="41" xfId="0" applyFont="1" applyFill="1" applyBorder="1" applyAlignment="1" applyProtection="1">
      <protection hidden="1"/>
    </xf>
    <xf numFmtId="0" fontId="4" fillId="0" borderId="41" xfId="0" applyFont="1" applyFill="1" applyBorder="1" applyAlignment="1" applyProtection="1">
      <alignment vertical="center"/>
      <protection hidden="1"/>
    </xf>
    <xf numFmtId="0" fontId="4" fillId="0" borderId="41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2" fontId="17" fillId="0" borderId="0" xfId="0" applyNumberFormat="1" applyFont="1" applyFill="1" applyBorder="1" applyAlignment="1" applyProtection="1">
      <alignment horizontal="center" vertical="center" wrapText="1"/>
      <protection hidden="1"/>
    </xf>
    <xf numFmtId="2" fontId="3" fillId="0" borderId="0" xfId="0" applyNumberFormat="1" applyFont="1" applyFill="1" applyBorder="1" applyAlignment="1" applyProtection="1">
      <alignment vertical="center" wrapText="1"/>
      <protection hidden="1"/>
    </xf>
    <xf numFmtId="0" fontId="7" fillId="0" borderId="39" xfId="0" applyFont="1" applyBorder="1" applyAlignment="1" applyProtection="1">
      <alignment horizontal="center" vertical="center"/>
      <protection hidden="1"/>
    </xf>
    <xf numFmtId="0" fontId="7" fillId="0" borderId="38" xfId="0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textRotation="90"/>
      <protection hidden="1"/>
    </xf>
    <xf numFmtId="2" fontId="4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protection hidden="1"/>
    </xf>
    <xf numFmtId="2" fontId="7" fillId="0" borderId="0" xfId="0" applyNumberFormat="1" applyFont="1" applyFill="1" applyBorder="1" applyAlignment="1" applyProtection="1">
      <alignment vertical="center"/>
      <protection hidden="1"/>
    </xf>
    <xf numFmtId="0" fontId="4" fillId="0" borderId="39" xfId="0" applyFont="1" applyFill="1" applyBorder="1" applyAlignment="1" applyProtection="1">
      <alignment horizontal="center" vertical="center"/>
      <protection hidden="1"/>
    </xf>
    <xf numFmtId="0" fontId="4" fillId="0" borderId="38" xfId="0" applyFont="1" applyFill="1" applyBorder="1" applyAlignment="1" applyProtection="1">
      <alignment horizontal="center" vertical="center"/>
      <protection hidden="1"/>
    </xf>
    <xf numFmtId="0" fontId="13" fillId="2" borderId="10" xfId="0" applyFont="1" applyFill="1" applyBorder="1" applyAlignment="1" applyProtection="1">
      <alignment horizontal="center" vertical="center"/>
      <protection hidden="1"/>
    </xf>
    <xf numFmtId="0" fontId="17" fillId="0" borderId="13" xfId="0" applyFont="1" applyFill="1" applyBorder="1" applyAlignment="1" applyProtection="1">
      <alignment vertical="center" wrapText="1"/>
      <protection locked="0"/>
    </xf>
    <xf numFmtId="2" fontId="1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vertical="center" wrapText="1"/>
      <protection locked="0"/>
    </xf>
    <xf numFmtId="2" fontId="3" fillId="0" borderId="14" xfId="0" applyNumberFormat="1" applyFont="1" applyFill="1" applyBorder="1" applyAlignment="1" applyProtection="1">
      <alignment vertical="center" wrapText="1"/>
      <protection locked="0"/>
    </xf>
    <xf numFmtId="0" fontId="7" fillId="0" borderId="39" xfId="0" applyFont="1" applyFill="1" applyBorder="1" applyAlignment="1" applyProtection="1">
      <alignment horizontal="center" vertical="center"/>
      <protection hidden="1"/>
    </xf>
    <xf numFmtId="0" fontId="7" fillId="0" borderId="38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0" fillId="0" borderId="39" xfId="0" applyFill="1" applyBorder="1" applyProtection="1">
      <protection hidden="1"/>
    </xf>
    <xf numFmtId="0" fontId="0" fillId="0" borderId="38" xfId="0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16" fillId="2" borderId="11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14" fillId="0" borderId="0" xfId="0" applyFont="1" applyFill="1" applyBorder="1" applyAlignment="1" applyProtection="1">
      <alignment textRotation="90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15" xfId="0" applyFill="1" applyBorder="1" applyAlignment="1" applyProtection="1">
      <alignment horizontal="center" vertical="center"/>
      <protection hidden="1"/>
    </xf>
    <xf numFmtId="0" fontId="16" fillId="2" borderId="1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2" fontId="2" fillId="0" borderId="48" xfId="0" applyNumberFormat="1" applyFont="1" applyFill="1" applyBorder="1" applyAlignment="1" applyProtection="1">
      <alignment horizontal="center" vertical="center" wrapText="1"/>
      <protection hidden="1"/>
    </xf>
    <xf numFmtId="2" fontId="3" fillId="0" borderId="0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 wrapText="1"/>
      <protection locked="0" hidden="1"/>
    </xf>
    <xf numFmtId="2" fontId="7" fillId="0" borderId="48" xfId="0" applyNumberFormat="1" applyFont="1" applyFill="1" applyBorder="1" applyAlignment="1" applyProtection="1">
      <alignment horizontal="center" vertical="center"/>
      <protection hidden="1"/>
    </xf>
    <xf numFmtId="0" fontId="2" fillId="0" borderId="13" xfId="0" applyFont="1" applyFill="1" applyBorder="1" applyAlignment="1" applyProtection="1">
      <alignment vertical="center"/>
      <protection locked="0"/>
    </xf>
    <xf numFmtId="0" fontId="0" fillId="0" borderId="16" xfId="0" applyBorder="1" applyProtection="1">
      <protection hidden="1"/>
    </xf>
    <xf numFmtId="0" fontId="0" fillId="0" borderId="17" xfId="0" applyBorder="1" applyProtection="1">
      <protection hidden="1"/>
    </xf>
    <xf numFmtId="0" fontId="17" fillId="0" borderId="0" xfId="0" applyFont="1" applyFill="1" applyBorder="1" applyAlignment="1" applyProtection="1">
      <alignment horizontal="left" vertical="center" wrapText="1"/>
      <protection hidden="1"/>
    </xf>
    <xf numFmtId="0" fontId="17" fillId="0" borderId="0" xfId="0" applyFont="1" applyFill="1" applyBorder="1" applyAlignment="1" applyProtection="1">
      <alignment horizontal="left" vertical="center" wrapText="1"/>
      <protection hidden="1"/>
    </xf>
    <xf numFmtId="0" fontId="22" fillId="0" borderId="0" xfId="0" applyFont="1" applyProtection="1"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0" borderId="0" xfId="0" applyFont="1" applyFill="1" applyBorder="1" applyProtection="1">
      <protection hidden="1"/>
    </xf>
    <xf numFmtId="0" fontId="17" fillId="0" borderId="0" xfId="0" applyFont="1" applyFill="1" applyBorder="1" applyAlignment="1" applyProtection="1">
      <alignment horizontal="left" vertical="center"/>
      <protection hidden="1"/>
    </xf>
    <xf numFmtId="0" fontId="17" fillId="0" borderId="40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horizontal="left" vertical="center" wrapText="1"/>
      <protection hidden="1"/>
    </xf>
    <xf numFmtId="0" fontId="17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16" fillId="2" borderId="11" xfId="0" applyFont="1" applyFill="1" applyBorder="1" applyAlignment="1" applyProtection="1">
      <alignment horizontal="center" vertical="center" wrapText="1"/>
      <protection hidden="1"/>
    </xf>
    <xf numFmtId="2" fontId="2" fillId="0" borderId="48" xfId="0" applyNumberFormat="1" applyFont="1" applyFill="1" applyBorder="1" applyAlignment="1" applyProtection="1">
      <alignment horizontal="center" vertical="center"/>
      <protection hidden="1"/>
    </xf>
    <xf numFmtId="0" fontId="2" fillId="3" borderId="23" xfId="0" applyFont="1" applyFill="1" applyBorder="1" applyProtection="1"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Border="1" applyAlignment="1" applyProtection="1">
      <alignment vertical="center" wrapText="1"/>
      <protection hidden="1"/>
    </xf>
    <xf numFmtId="0" fontId="5" fillId="0" borderId="51" xfId="0" applyFont="1" applyFill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3" fillId="2" borderId="52" xfId="0" applyFont="1" applyFill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locked="0"/>
    </xf>
    <xf numFmtId="164" fontId="11" fillId="0" borderId="13" xfId="0" applyNumberFormat="1" applyFont="1" applyBorder="1" applyAlignment="1" applyProtection="1">
      <alignment horizontal="center" vertical="center"/>
      <protection locked="0"/>
    </xf>
    <xf numFmtId="2" fontId="11" fillId="0" borderId="13" xfId="0" applyNumberFormat="1" applyFont="1" applyBorder="1" applyAlignment="1" applyProtection="1">
      <alignment horizontal="center" vertical="center"/>
      <protection hidden="1"/>
    </xf>
    <xf numFmtId="2" fontId="11" fillId="0" borderId="14" xfId="0" applyNumberFormat="1" applyFont="1" applyBorder="1" applyAlignment="1" applyProtection="1">
      <alignment horizontal="center" vertical="center"/>
      <protection hidden="1"/>
    </xf>
    <xf numFmtId="2" fontId="11" fillId="0" borderId="14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left" vertical="center" wrapText="1"/>
      <protection hidden="1"/>
    </xf>
    <xf numFmtId="0" fontId="17" fillId="0" borderId="0" xfId="0" applyFont="1" applyFill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horizontal="left" vertical="center"/>
      <protection hidden="1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hidden="1"/>
    </xf>
    <xf numFmtId="0" fontId="6" fillId="2" borderId="18" xfId="0" applyFont="1" applyFill="1" applyBorder="1" applyAlignment="1" applyProtection="1">
      <alignment horizontal="center" vertical="center"/>
      <protection hidden="1"/>
    </xf>
    <xf numFmtId="0" fontId="6" fillId="2" borderId="20" xfId="0" applyFont="1" applyFill="1" applyBorder="1" applyAlignment="1" applyProtection="1">
      <alignment horizontal="center" vertical="center"/>
      <protection hidden="1"/>
    </xf>
    <xf numFmtId="0" fontId="6" fillId="2" borderId="21" xfId="0" applyFont="1" applyFill="1" applyBorder="1" applyAlignment="1" applyProtection="1">
      <alignment horizontal="center" vertical="center"/>
      <protection hidden="1"/>
    </xf>
    <xf numFmtId="0" fontId="6" fillId="2" borderId="6" xfId="0" applyFont="1" applyFill="1" applyBorder="1" applyAlignment="1" applyProtection="1">
      <alignment horizontal="center" vertical="center"/>
      <protection hidden="1"/>
    </xf>
    <xf numFmtId="0" fontId="6" fillId="2" borderId="22" xfId="0" applyFont="1" applyFill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14" fontId="3" fillId="0" borderId="10" xfId="0" applyNumberFormat="1" applyFont="1" applyBorder="1" applyAlignment="1" applyProtection="1">
      <alignment horizontal="center" vertical="center"/>
      <protection locked="0"/>
    </xf>
    <xf numFmtId="14" fontId="3" fillId="0" borderId="1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hidden="1"/>
    </xf>
    <xf numFmtId="1" fontId="11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13" xfId="0" applyNumberFormat="1" applyFont="1" applyFill="1" applyBorder="1" applyAlignment="1" applyProtection="1">
      <alignment horizontal="center" vertical="center" wrapText="1"/>
      <protection hidden="1"/>
    </xf>
    <xf numFmtId="2" fontId="11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26" xfId="0" applyFont="1" applyBorder="1" applyAlignment="1" applyProtection="1">
      <alignment horizontal="left" vertical="center"/>
      <protection hidden="1"/>
    </xf>
    <xf numFmtId="0" fontId="7" fillId="0" borderId="30" xfId="0" applyFont="1" applyBorder="1" applyAlignment="1" applyProtection="1">
      <alignment horizontal="left" vertical="center"/>
      <protection hidden="1"/>
    </xf>
    <xf numFmtId="0" fontId="7" fillId="0" borderId="27" xfId="0" applyFont="1" applyBorder="1" applyAlignment="1" applyProtection="1">
      <alignment horizontal="left" vertical="center"/>
      <protection hidden="1"/>
    </xf>
    <xf numFmtId="0" fontId="11" fillId="2" borderId="12" xfId="0" applyFont="1" applyFill="1" applyBorder="1" applyAlignment="1" applyProtection="1">
      <alignment horizontal="left"/>
      <protection hidden="1"/>
    </xf>
    <xf numFmtId="0" fontId="11" fillId="2" borderId="13" xfId="0" applyFont="1" applyFill="1" applyBorder="1" applyAlignment="1" applyProtection="1">
      <alignment horizontal="left"/>
      <protection hidden="1"/>
    </xf>
    <xf numFmtId="0" fontId="11" fillId="2" borderId="13" xfId="0" applyFont="1" applyFill="1" applyBorder="1" applyAlignment="1" applyProtection="1">
      <alignment horizontal="center" vertical="center"/>
      <protection hidden="1"/>
    </xf>
    <xf numFmtId="0" fontId="8" fillId="2" borderId="23" xfId="0" applyFont="1" applyFill="1" applyBorder="1" applyAlignment="1" applyProtection="1">
      <alignment horizontal="right"/>
      <protection hidden="1"/>
    </xf>
    <xf numFmtId="0" fontId="8" fillId="2" borderId="24" xfId="0" applyFont="1" applyFill="1" applyBorder="1" applyAlignment="1" applyProtection="1">
      <alignment horizontal="right"/>
      <protection hidden="1"/>
    </xf>
    <xf numFmtId="0" fontId="7" fillId="0" borderId="24" xfId="0" applyFont="1" applyBorder="1" applyAlignment="1" applyProtection="1">
      <alignment horizontal="left" vertical="center"/>
      <protection locked="0"/>
    </xf>
    <xf numFmtId="0" fontId="7" fillId="0" borderId="25" xfId="0" applyFont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2" fillId="2" borderId="12" xfId="0" applyFont="1" applyFill="1" applyBorder="1" applyAlignment="1" applyProtection="1">
      <alignment horizontal="center" vertical="center" wrapText="1"/>
      <protection hidden="1"/>
    </xf>
    <xf numFmtId="0" fontId="2" fillId="2" borderId="13" xfId="0" applyFont="1" applyFill="1" applyBorder="1" applyAlignment="1" applyProtection="1">
      <alignment horizontal="center" vertical="center" wrapText="1"/>
      <protection hidden="1"/>
    </xf>
    <xf numFmtId="0" fontId="10" fillId="2" borderId="9" xfId="0" applyFont="1" applyFill="1" applyBorder="1" applyAlignment="1" applyProtection="1">
      <alignment horizontal="center" vertical="center" wrapText="1"/>
      <protection hidden="1"/>
    </xf>
    <xf numFmtId="0" fontId="10" fillId="2" borderId="10" xfId="0" applyFont="1" applyFill="1" applyBorder="1" applyAlignment="1" applyProtection="1">
      <alignment horizontal="center" vertical="center" wrapText="1"/>
      <protection hidden="1"/>
    </xf>
    <xf numFmtId="0" fontId="10" fillId="2" borderId="12" xfId="0" applyFont="1" applyFill="1" applyBorder="1" applyAlignment="1" applyProtection="1">
      <alignment horizontal="center" vertical="center" wrapText="1"/>
      <protection hidden="1"/>
    </xf>
    <xf numFmtId="0" fontId="10" fillId="2" borderId="13" xfId="0" applyFont="1" applyFill="1" applyBorder="1" applyAlignment="1" applyProtection="1">
      <alignment horizontal="center" vertical="center" wrapText="1"/>
      <protection hidden="1"/>
    </xf>
    <xf numFmtId="0" fontId="10" fillId="2" borderId="11" xfId="0" applyFont="1" applyFill="1" applyBorder="1" applyAlignment="1" applyProtection="1">
      <alignment horizontal="center" vertical="center" wrapText="1"/>
      <protection hidden="1"/>
    </xf>
    <xf numFmtId="0" fontId="10" fillId="2" borderId="14" xfId="0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11" fillId="2" borderId="12" xfId="0" applyFont="1" applyFill="1" applyBorder="1" applyAlignment="1" applyProtection="1">
      <alignment horizontal="left" vertical="center" wrapText="1"/>
      <protection hidden="1"/>
    </xf>
    <xf numFmtId="0" fontId="11" fillId="2" borderId="13" xfId="0" applyFont="1" applyFill="1" applyBorder="1" applyAlignment="1" applyProtection="1">
      <alignment horizontal="left" vertical="center" wrapText="1"/>
      <protection hidden="1"/>
    </xf>
    <xf numFmtId="0" fontId="11" fillId="2" borderId="13" xfId="0" applyFont="1" applyFill="1" applyBorder="1" applyAlignment="1" applyProtection="1">
      <alignment horizontal="center" vertical="center" wrapText="1"/>
      <protection hidden="1"/>
    </xf>
    <xf numFmtId="1" fontId="11" fillId="0" borderId="13" xfId="0" applyNumberFormat="1" applyFont="1" applyBorder="1" applyAlignment="1" applyProtection="1">
      <alignment horizontal="center" vertical="center"/>
      <protection locked="0"/>
    </xf>
    <xf numFmtId="2" fontId="11" fillId="0" borderId="13" xfId="0" applyNumberFormat="1" applyFont="1" applyFill="1" applyBorder="1" applyAlignment="1" applyProtection="1">
      <alignment horizontal="center" vertical="center"/>
      <protection hidden="1"/>
    </xf>
    <xf numFmtId="2" fontId="11" fillId="0" borderId="14" xfId="0" applyNumberFormat="1" applyFont="1" applyFill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right"/>
      <protection hidden="1"/>
    </xf>
    <xf numFmtId="164" fontId="11" fillId="2" borderId="13" xfId="0" applyNumberFormat="1" applyFont="1" applyFill="1" applyBorder="1" applyAlignment="1" applyProtection="1">
      <alignment horizontal="center" vertical="center"/>
      <protection hidden="1"/>
    </xf>
    <xf numFmtId="0" fontId="11" fillId="2" borderId="12" xfId="0" applyFont="1" applyFill="1" applyBorder="1" applyAlignment="1" applyProtection="1">
      <alignment horizontal="left" vertical="center"/>
      <protection hidden="1"/>
    </xf>
    <xf numFmtId="0" fontId="11" fillId="2" borderId="13" xfId="0" applyFont="1" applyFill="1" applyBorder="1" applyAlignment="1" applyProtection="1">
      <alignment horizontal="left" vertical="center"/>
      <protection hidden="1"/>
    </xf>
    <xf numFmtId="0" fontId="4" fillId="0" borderId="31" xfId="0" applyFont="1" applyBorder="1" applyAlignment="1" applyProtection="1">
      <alignment horizontal="right" vertical="center"/>
      <protection hidden="1"/>
    </xf>
    <xf numFmtId="0" fontId="4" fillId="0" borderId="32" xfId="0" applyFont="1" applyBorder="1" applyAlignment="1" applyProtection="1">
      <alignment horizontal="right" vertical="center"/>
      <protection hidden="1"/>
    </xf>
    <xf numFmtId="0" fontId="4" fillId="0" borderId="33" xfId="0" applyFont="1" applyBorder="1" applyAlignment="1" applyProtection="1">
      <alignment horizontal="right" vertical="center"/>
      <protection hidden="1"/>
    </xf>
    <xf numFmtId="0" fontId="2" fillId="2" borderId="15" xfId="0" applyFont="1" applyFill="1" applyBorder="1" applyAlignment="1" applyProtection="1">
      <alignment horizontal="center" vertical="center" wrapText="1"/>
      <protection hidden="1"/>
    </xf>
    <xf numFmtId="0" fontId="2" fillId="2" borderId="16" xfId="0" applyFont="1" applyFill="1" applyBorder="1" applyAlignment="1" applyProtection="1">
      <alignment horizontal="center" vertical="center" wrapText="1"/>
      <protection hidden="1"/>
    </xf>
    <xf numFmtId="0" fontId="11" fillId="2" borderId="12" xfId="0" applyFont="1" applyFill="1" applyBorder="1" applyAlignment="1" applyProtection="1">
      <alignment horizontal="center" vertical="center" textRotation="90" wrapText="1"/>
      <protection hidden="1"/>
    </xf>
    <xf numFmtId="1" fontId="11" fillId="0" borderId="13" xfId="0" applyNumberFormat="1" applyFont="1" applyFill="1" applyBorder="1" applyAlignment="1" applyProtection="1">
      <alignment horizontal="center" vertical="center"/>
      <protection locked="0"/>
    </xf>
    <xf numFmtId="2" fontId="11" fillId="0" borderId="13" xfId="0" applyNumberFormat="1" applyFont="1" applyFill="1" applyBorder="1" applyAlignment="1" applyProtection="1">
      <alignment horizontal="center"/>
      <protection hidden="1"/>
    </xf>
    <xf numFmtId="2" fontId="11" fillId="0" borderId="14" xfId="0" applyNumberFormat="1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right" vertical="center"/>
      <protection hidden="1"/>
    </xf>
    <xf numFmtId="0" fontId="10" fillId="0" borderId="1" xfId="0" applyFont="1" applyFill="1" applyBorder="1" applyAlignment="1" applyProtection="1">
      <alignment horizontal="right" vertical="center"/>
      <protection hidden="1"/>
    </xf>
    <xf numFmtId="2" fontId="7" fillId="0" borderId="21" xfId="0" applyNumberFormat="1" applyFont="1" applyFill="1" applyBorder="1" applyAlignment="1" applyProtection="1">
      <alignment horizontal="center" vertical="center" wrapText="1"/>
      <protection hidden="1"/>
    </xf>
    <xf numFmtId="2" fontId="7" fillId="0" borderId="22" xfId="0" applyNumberFormat="1" applyFont="1" applyFill="1" applyBorder="1" applyAlignment="1" applyProtection="1">
      <alignment horizontal="center" vertical="center" wrapText="1"/>
      <protection hidden="1"/>
    </xf>
    <xf numFmtId="2" fontId="7" fillId="0" borderId="16" xfId="0" applyNumberFormat="1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1" fillId="3" borderId="9" xfId="0" applyFont="1" applyFill="1" applyBorder="1" applyAlignment="1" applyProtection="1">
      <alignment horizontal="center" vertical="center"/>
      <protection hidden="1"/>
    </xf>
    <xf numFmtId="0" fontId="1" fillId="3" borderId="10" xfId="0" applyFont="1" applyFill="1" applyBorder="1" applyAlignment="1" applyProtection="1">
      <alignment horizontal="center" vertical="center"/>
      <protection hidden="1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1" fillId="3" borderId="12" xfId="0" applyFont="1" applyFill="1" applyBorder="1" applyAlignment="1" applyProtection="1">
      <alignment horizontal="center" vertical="center"/>
      <protection hidden="1"/>
    </xf>
    <xf numFmtId="0" fontId="1" fillId="3" borderId="13" xfId="0" applyFont="1" applyFill="1" applyBorder="1" applyAlignment="1" applyProtection="1">
      <alignment horizontal="center" vertical="center"/>
      <protection hidden="1"/>
    </xf>
    <xf numFmtId="0" fontId="1" fillId="3" borderId="14" xfId="0" applyFont="1" applyFill="1" applyBorder="1" applyAlignment="1" applyProtection="1">
      <alignment horizontal="center" vertical="center"/>
      <protection hidden="1"/>
    </xf>
    <xf numFmtId="0" fontId="21" fillId="0" borderId="26" xfId="0" applyFont="1" applyBorder="1" applyAlignment="1" applyProtection="1">
      <alignment horizontal="left" vertical="center"/>
      <protection hidden="1"/>
    </xf>
    <xf numFmtId="0" fontId="21" fillId="0" borderId="30" xfId="0" applyFont="1" applyBorder="1" applyAlignment="1" applyProtection="1">
      <alignment horizontal="left" vertical="center"/>
      <protection hidden="1"/>
    </xf>
    <xf numFmtId="0" fontId="21" fillId="0" borderId="28" xfId="0" applyFont="1" applyBorder="1" applyAlignment="1" applyProtection="1">
      <alignment horizontal="left" vertical="center"/>
      <protection hidden="1"/>
    </xf>
    <xf numFmtId="2" fontId="3" fillId="0" borderId="36" xfId="0" applyNumberFormat="1" applyFont="1" applyFill="1" applyBorder="1" applyAlignment="1" applyProtection="1">
      <alignment horizontal="center" vertical="center"/>
      <protection hidden="1"/>
    </xf>
    <xf numFmtId="2" fontId="3" fillId="0" borderId="37" xfId="0" applyNumberFormat="1" applyFont="1" applyFill="1" applyBorder="1" applyAlignment="1" applyProtection="1">
      <alignment horizontal="center" vertical="center"/>
      <protection hidden="1"/>
    </xf>
    <xf numFmtId="2" fontId="3" fillId="0" borderId="21" xfId="0" applyNumberFormat="1" applyFont="1" applyFill="1" applyBorder="1" applyAlignment="1" applyProtection="1">
      <alignment horizontal="center" vertical="center"/>
      <protection hidden="1"/>
    </xf>
    <xf numFmtId="2" fontId="3" fillId="0" borderId="22" xfId="0" applyNumberFormat="1" applyFont="1" applyFill="1" applyBorder="1" applyAlignment="1" applyProtection="1">
      <alignment horizontal="center" vertical="center"/>
      <protection hidden="1"/>
    </xf>
    <xf numFmtId="0" fontId="2" fillId="0" borderId="19" xfId="0" applyFont="1" applyFill="1" applyBorder="1" applyAlignment="1" applyProtection="1">
      <alignment horizontal="center" vertical="center" wrapText="1"/>
      <protection hidden="1"/>
    </xf>
    <xf numFmtId="0" fontId="2" fillId="0" borderId="20" xfId="0" applyFont="1" applyFill="1" applyBorder="1" applyAlignment="1" applyProtection="1">
      <alignment horizontal="center" vertical="center" wrapText="1"/>
      <protection hidden="1"/>
    </xf>
    <xf numFmtId="0" fontId="2" fillId="0" borderId="34" xfId="0" applyFont="1" applyFill="1" applyBorder="1" applyAlignment="1" applyProtection="1">
      <alignment horizontal="center" vertical="center" wrapText="1"/>
      <protection hidden="1"/>
    </xf>
    <xf numFmtId="0" fontId="2" fillId="0" borderId="29" xfId="0" applyFont="1" applyFill="1" applyBorder="1" applyAlignment="1" applyProtection="1">
      <alignment horizontal="center" vertical="center" wrapText="1"/>
      <protection hidden="1"/>
    </xf>
    <xf numFmtId="0" fontId="2" fillId="0" borderId="19" xfId="0" applyFont="1" applyFill="1" applyBorder="1" applyAlignment="1" applyProtection="1">
      <alignment horizontal="center" vertical="center"/>
      <protection hidden="1"/>
    </xf>
    <xf numFmtId="0" fontId="2" fillId="0" borderId="20" xfId="0" applyFont="1" applyFill="1" applyBorder="1" applyAlignment="1" applyProtection="1">
      <alignment horizontal="center" vertical="center"/>
      <protection hidden="1"/>
    </xf>
    <xf numFmtId="0" fontId="2" fillId="0" borderId="34" xfId="0" applyFont="1" applyFill="1" applyBorder="1" applyAlignment="1" applyProtection="1">
      <alignment horizontal="center" vertical="center"/>
      <protection hidden="1"/>
    </xf>
    <xf numFmtId="0" fontId="2" fillId="0" borderId="29" xfId="0" applyFont="1" applyFill="1" applyBorder="1" applyAlignment="1" applyProtection="1">
      <alignment horizontal="center" vertical="center"/>
      <protection hidden="1"/>
    </xf>
    <xf numFmtId="0" fontId="12" fillId="0" borderId="35" xfId="0" applyFont="1" applyFill="1" applyBorder="1" applyAlignment="1" applyProtection="1">
      <alignment horizontal="center" vertical="center" wrapText="1"/>
      <protection hidden="1"/>
    </xf>
    <xf numFmtId="0" fontId="5" fillId="0" borderId="35" xfId="0" applyFont="1" applyFill="1" applyBorder="1" applyAlignment="1" applyProtection="1">
      <alignment horizontal="center" vertical="center" wrapText="1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2" fontId="2" fillId="0" borderId="36" xfId="0" applyNumberFormat="1" applyFont="1" applyFill="1" applyBorder="1" applyAlignment="1" applyProtection="1">
      <alignment horizontal="center" vertical="center" wrapText="1"/>
      <protection hidden="1"/>
    </xf>
    <xf numFmtId="2" fontId="2" fillId="0" borderId="37" xfId="0" applyNumberFormat="1" applyFont="1" applyFill="1" applyBorder="1" applyAlignment="1" applyProtection="1">
      <alignment horizontal="center" vertical="center" wrapText="1"/>
      <protection hidden="1"/>
    </xf>
    <xf numFmtId="2" fontId="2" fillId="0" borderId="21" xfId="0" applyNumberFormat="1" applyFont="1" applyFill="1" applyBorder="1" applyAlignment="1" applyProtection="1">
      <alignment horizontal="center" vertical="center" wrapText="1"/>
      <protection hidden="1"/>
    </xf>
    <xf numFmtId="2" fontId="2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14" fontId="3" fillId="0" borderId="10" xfId="0" applyNumberFormat="1" applyFont="1" applyBorder="1" applyAlignment="1" applyProtection="1">
      <alignment horizontal="center" vertical="center"/>
      <protection hidden="1"/>
    </xf>
    <xf numFmtId="14" fontId="3" fillId="0" borderId="11" xfId="0" applyNumberFormat="1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/>
      <protection hidden="1"/>
    </xf>
    <xf numFmtId="0" fontId="3" fillId="0" borderId="14" xfId="0" applyFont="1" applyBorder="1" applyAlignment="1" applyProtection="1">
      <alignment horizont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horizontal="center" vertical="center"/>
      <protection hidden="1"/>
    </xf>
    <xf numFmtId="0" fontId="15" fillId="2" borderId="23" xfId="0" applyFont="1" applyFill="1" applyBorder="1" applyAlignment="1" applyProtection="1">
      <alignment horizontal="center" vertical="center"/>
      <protection hidden="1"/>
    </xf>
    <xf numFmtId="0" fontId="15" fillId="2" borderId="24" xfId="0" applyFont="1" applyFill="1" applyBorder="1" applyAlignment="1" applyProtection="1">
      <alignment horizontal="center" vertical="center"/>
      <protection hidden="1"/>
    </xf>
    <xf numFmtId="0" fontId="7" fillId="0" borderId="24" xfId="0" applyFont="1" applyBorder="1" applyAlignment="1" applyProtection="1">
      <alignment horizontal="center"/>
      <protection locked="0"/>
    </xf>
    <xf numFmtId="0" fontId="7" fillId="0" borderId="25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hidden="1"/>
    </xf>
    <xf numFmtId="0" fontId="3" fillId="0" borderId="17" xfId="0" applyFont="1" applyBorder="1" applyAlignment="1" applyProtection="1">
      <alignment horizontal="center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14" xfId="0" applyFont="1" applyFill="1" applyBorder="1" applyAlignment="1" applyProtection="1">
      <alignment horizontal="center" vertical="center" wrapText="1"/>
      <protection hidden="1"/>
    </xf>
    <xf numFmtId="0" fontId="16" fillId="2" borderId="12" xfId="0" applyFont="1" applyFill="1" applyBorder="1" applyAlignment="1" applyProtection="1">
      <alignment horizontal="center" vertical="center" wrapText="1"/>
      <protection hidden="1"/>
    </xf>
    <xf numFmtId="0" fontId="7" fillId="2" borderId="13" xfId="0" applyFont="1" applyFill="1" applyBorder="1" applyAlignment="1" applyProtection="1">
      <alignment horizontal="center" vertical="center" wrapText="1"/>
      <protection hidden="1"/>
    </xf>
    <xf numFmtId="0" fontId="16" fillId="2" borderId="13" xfId="0" applyFont="1" applyFill="1" applyBorder="1" applyAlignment="1" applyProtection="1">
      <alignment horizontal="center" vertical="center" wrapText="1"/>
      <protection hidden="1"/>
    </xf>
    <xf numFmtId="0" fontId="16" fillId="2" borderId="14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2" fillId="2" borderId="36" xfId="0" applyFont="1" applyFill="1" applyBorder="1" applyAlignment="1" applyProtection="1">
      <alignment horizontal="center" vertical="center" wrapText="1"/>
      <protection hidden="1"/>
    </xf>
    <xf numFmtId="0" fontId="2" fillId="2" borderId="44" xfId="0" applyFont="1" applyFill="1" applyBorder="1" applyAlignment="1" applyProtection="1">
      <alignment horizontal="center" vertical="center" wrapText="1"/>
      <protection hidden="1"/>
    </xf>
    <xf numFmtId="0" fontId="2" fillId="2" borderId="45" xfId="0" applyFont="1" applyFill="1" applyBorder="1" applyAlignment="1" applyProtection="1">
      <alignment horizontal="center" vertical="center" wrapText="1"/>
      <protection hidden="1"/>
    </xf>
    <xf numFmtId="0" fontId="2" fillId="2" borderId="46" xfId="0" applyFont="1" applyFill="1" applyBorder="1" applyAlignment="1" applyProtection="1">
      <alignment horizontal="center" vertical="center" wrapText="1"/>
      <protection hidden="1"/>
    </xf>
    <xf numFmtId="0" fontId="2" fillId="2" borderId="21" xfId="0" applyFont="1" applyFill="1" applyBorder="1" applyAlignment="1" applyProtection="1">
      <alignment horizontal="center" vertical="center" wrapText="1"/>
      <protection hidden="1"/>
    </xf>
    <xf numFmtId="0" fontId="2" fillId="2" borderId="47" xfId="0" applyFont="1" applyFill="1" applyBorder="1" applyAlignment="1" applyProtection="1">
      <alignment horizontal="center" vertical="center" wrapText="1"/>
      <protection hidden="1"/>
    </xf>
    <xf numFmtId="0" fontId="16" fillId="0" borderId="13" xfId="0" applyFont="1" applyFill="1" applyBorder="1" applyAlignment="1" applyProtection="1">
      <alignment horizontal="center" vertical="center" wrapText="1"/>
      <protection locked="0" hidden="1"/>
    </xf>
    <xf numFmtId="0" fontId="17" fillId="0" borderId="13" xfId="0" applyFont="1" applyFill="1" applyBorder="1" applyAlignment="1" applyProtection="1">
      <alignment horizontal="center" vertical="center" wrapText="1"/>
      <protection hidden="1"/>
    </xf>
    <xf numFmtId="2" fontId="3" fillId="0" borderId="13" xfId="0" applyNumberFormat="1" applyFont="1" applyFill="1" applyBorder="1" applyAlignment="1" applyProtection="1">
      <alignment horizontal="center" vertical="center" wrapText="1"/>
      <protection hidden="1"/>
    </xf>
    <xf numFmtId="2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  <protection hidden="1"/>
    </xf>
    <xf numFmtId="2" fontId="3" fillId="0" borderId="13" xfId="0" applyNumberFormat="1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 vertical="center" wrapText="1"/>
      <protection hidden="1"/>
    </xf>
    <xf numFmtId="0" fontId="3" fillId="2" borderId="15" xfId="0" applyFont="1" applyFill="1" applyBorder="1" applyAlignment="1" applyProtection="1">
      <alignment horizontal="center" vertical="center" wrapText="1"/>
      <protection hidden="1"/>
    </xf>
    <xf numFmtId="0" fontId="16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3" xfId="0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Fill="1" applyBorder="1" applyAlignment="1" applyProtection="1">
      <alignment horizontal="center" vertical="center" wrapText="1"/>
      <protection hidden="1"/>
    </xf>
    <xf numFmtId="2" fontId="3" fillId="0" borderId="16" xfId="0" applyNumberFormat="1" applyFont="1" applyFill="1" applyBorder="1" applyAlignment="1" applyProtection="1">
      <alignment horizontal="center" vertical="center"/>
      <protection hidden="1"/>
    </xf>
    <xf numFmtId="2" fontId="3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left" vertical="center" wrapText="1"/>
      <protection hidden="1"/>
    </xf>
    <xf numFmtId="0" fontId="3" fillId="2" borderId="13" xfId="0" applyFont="1" applyFill="1" applyBorder="1" applyAlignment="1" applyProtection="1">
      <alignment horizontal="left" vertical="center" wrapText="1"/>
      <protection hidden="1"/>
    </xf>
    <xf numFmtId="2" fontId="3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0" fontId="3" fillId="0" borderId="16" xfId="0" applyFont="1" applyFill="1" applyBorder="1" applyAlignment="1" applyProtection="1">
      <alignment horizontal="center" vertical="center"/>
      <protection hidden="1"/>
    </xf>
    <xf numFmtId="2" fontId="2" fillId="0" borderId="42" xfId="0" applyNumberFormat="1" applyFont="1" applyFill="1" applyBorder="1" applyAlignment="1" applyProtection="1">
      <alignment horizontal="center" vertical="center"/>
      <protection hidden="1"/>
    </xf>
    <xf numFmtId="2" fontId="2" fillId="0" borderId="37" xfId="0" applyNumberFormat="1" applyFont="1" applyFill="1" applyBorder="1" applyAlignment="1" applyProtection="1">
      <alignment horizontal="center" vertical="center"/>
      <protection hidden="1"/>
    </xf>
    <xf numFmtId="2" fontId="2" fillId="0" borderId="43" xfId="0" applyNumberFormat="1" applyFont="1" applyFill="1" applyBorder="1" applyAlignment="1" applyProtection="1">
      <alignment horizontal="center" vertical="center"/>
      <protection hidden="1"/>
    </xf>
    <xf numFmtId="2" fontId="2" fillId="0" borderId="22" xfId="0" applyNumberFormat="1" applyFont="1" applyFill="1" applyBorder="1" applyAlignment="1" applyProtection="1">
      <alignment horizontal="center" vertical="center"/>
      <protection hidden="1"/>
    </xf>
    <xf numFmtId="0" fontId="4" fillId="0" borderId="13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right" vertical="center"/>
      <protection hidden="1"/>
    </xf>
    <xf numFmtId="2" fontId="7" fillId="0" borderId="17" xfId="0" applyNumberFormat="1" applyFont="1" applyBorder="1" applyAlignment="1" applyProtection="1">
      <alignment horizontal="center" vertical="center"/>
      <protection hidden="1"/>
    </xf>
    <xf numFmtId="0" fontId="4" fillId="2" borderId="15" xfId="0" applyFont="1" applyFill="1" applyBorder="1" applyAlignment="1" applyProtection="1">
      <alignment horizontal="left" vertical="center" wrapText="1"/>
      <protection hidden="1"/>
    </xf>
    <xf numFmtId="0" fontId="4" fillId="2" borderId="16" xfId="0" applyFont="1" applyFill="1" applyBorder="1" applyAlignment="1" applyProtection="1">
      <alignment horizontal="left" vertical="center" wrapText="1"/>
      <protection hidden="1"/>
    </xf>
    <xf numFmtId="0" fontId="4" fillId="0" borderId="16" xfId="0" applyFont="1" applyFill="1" applyBorder="1" applyAlignment="1" applyProtection="1">
      <alignment horizontal="center" vertical="center"/>
      <protection hidden="1"/>
    </xf>
    <xf numFmtId="0" fontId="11" fillId="2" borderId="12" xfId="0" applyFont="1" applyFill="1" applyBorder="1" applyAlignment="1" applyProtection="1">
      <alignment horizontal="left" vertical="top" wrapText="1"/>
      <protection hidden="1"/>
    </xf>
    <xf numFmtId="0" fontId="11" fillId="2" borderId="13" xfId="0" applyFont="1" applyFill="1" applyBorder="1" applyAlignment="1" applyProtection="1">
      <alignment horizontal="left" vertical="top" wrapText="1"/>
      <protection hidden="1"/>
    </xf>
    <xf numFmtId="0" fontId="11" fillId="2" borderId="15" xfId="0" applyFont="1" applyFill="1" applyBorder="1" applyAlignment="1" applyProtection="1">
      <alignment horizontal="left" vertical="center" wrapText="1"/>
      <protection hidden="1"/>
    </xf>
    <xf numFmtId="0" fontId="11" fillId="2" borderId="16" xfId="0" applyFont="1" applyFill="1" applyBorder="1" applyAlignment="1" applyProtection="1">
      <alignment horizontal="left" vertical="center" wrapText="1"/>
      <protection hidden="1"/>
    </xf>
    <xf numFmtId="0" fontId="11" fillId="2" borderId="16" xfId="0" applyFont="1" applyFill="1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center"/>
      <protection hidden="1"/>
    </xf>
    <xf numFmtId="0" fontId="0" fillId="0" borderId="33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16" fillId="2" borderId="9" xfId="0" applyFont="1" applyFill="1" applyBorder="1" applyAlignment="1" applyProtection="1">
      <alignment horizontal="center" vertical="center" wrapText="1"/>
      <protection hidden="1"/>
    </xf>
    <xf numFmtId="0" fontId="16" fillId="2" borderId="10" xfId="0" applyFont="1" applyFill="1" applyBorder="1" applyAlignment="1" applyProtection="1">
      <alignment horizontal="center" vertical="center" wrapText="1"/>
      <protection hidden="1"/>
    </xf>
    <xf numFmtId="0" fontId="16" fillId="2" borderId="11" xfId="0" applyFont="1" applyFill="1" applyBorder="1" applyAlignment="1" applyProtection="1">
      <alignment horizontal="center" vertical="center" wrapText="1"/>
      <protection hidden="1"/>
    </xf>
    <xf numFmtId="0" fontId="4" fillId="2" borderId="12" xfId="0" applyFont="1" applyFill="1" applyBorder="1" applyAlignment="1" applyProtection="1">
      <alignment horizontal="left" vertical="center" wrapText="1"/>
      <protection hidden="1"/>
    </xf>
    <xf numFmtId="0" fontId="4" fillId="2" borderId="13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right" vertical="center" wrapText="1"/>
      <protection hidden="1"/>
    </xf>
    <xf numFmtId="0" fontId="21" fillId="0" borderId="31" xfId="0" applyFont="1" applyFill="1" applyBorder="1" applyAlignment="1" applyProtection="1">
      <alignment horizontal="left" vertical="center"/>
      <protection hidden="1"/>
    </xf>
    <xf numFmtId="0" fontId="21" fillId="0" borderId="32" xfId="0" applyFont="1" applyFill="1" applyBorder="1" applyAlignment="1" applyProtection="1">
      <alignment horizontal="left" vertical="center"/>
      <protection hidden="1"/>
    </xf>
    <xf numFmtId="0" fontId="21" fillId="0" borderId="8" xfId="0" applyFont="1" applyFill="1" applyBorder="1" applyAlignment="1" applyProtection="1">
      <alignment horizontal="left" vertical="center"/>
      <protection hidden="1"/>
    </xf>
    <xf numFmtId="2" fontId="7" fillId="0" borderId="31" xfId="0" applyNumberFormat="1" applyFont="1" applyBorder="1" applyAlignment="1" applyProtection="1">
      <alignment horizontal="center" vertical="center"/>
      <protection hidden="1"/>
    </xf>
    <xf numFmtId="2" fontId="7" fillId="0" borderId="32" xfId="0" applyNumberFormat="1" applyFont="1" applyBorder="1" applyAlignment="1" applyProtection="1">
      <alignment horizontal="center" vertical="center"/>
      <protection hidden="1"/>
    </xf>
    <xf numFmtId="2" fontId="7" fillId="0" borderId="8" xfId="0" applyNumberFormat="1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textRotation="90"/>
      <protection hidden="1"/>
    </xf>
    <xf numFmtId="0" fontId="3" fillId="0" borderId="26" xfId="0" applyFont="1" applyBorder="1" applyAlignment="1" applyProtection="1">
      <alignment horizontal="left" vertical="center"/>
      <protection hidden="1"/>
    </xf>
    <xf numFmtId="0" fontId="3" fillId="0" borderId="30" xfId="0" applyFont="1" applyBorder="1" applyAlignment="1" applyProtection="1">
      <alignment horizontal="left" vertical="center"/>
      <protection hidden="1"/>
    </xf>
    <xf numFmtId="0" fontId="3" fillId="0" borderId="28" xfId="0" applyFont="1" applyBorder="1" applyAlignment="1" applyProtection="1">
      <alignment horizontal="left" vertical="center"/>
      <protection hidden="1"/>
    </xf>
    <xf numFmtId="0" fontId="3" fillId="0" borderId="24" xfId="0" applyFont="1" applyBorder="1" applyAlignment="1" applyProtection="1">
      <alignment horizontal="center"/>
      <protection hidden="1"/>
    </xf>
    <xf numFmtId="0" fontId="3" fillId="0" borderId="25" xfId="0" applyFont="1" applyBorder="1" applyAlignment="1" applyProtection="1">
      <alignment horizontal="center"/>
      <protection hidden="1"/>
    </xf>
    <xf numFmtId="0" fontId="3" fillId="0" borderId="16" xfId="0" applyFont="1" applyBorder="1" applyAlignment="1" applyProtection="1">
      <alignment horizontal="left" vertical="center"/>
      <protection hidden="1"/>
    </xf>
    <xf numFmtId="0" fontId="3" fillId="0" borderId="17" xfId="0" applyFont="1" applyBorder="1" applyAlignment="1" applyProtection="1">
      <alignment horizontal="left" vertical="center"/>
      <protection hidden="1"/>
    </xf>
    <xf numFmtId="0" fontId="14" fillId="0" borderId="38" xfId="0" applyFont="1" applyBorder="1" applyAlignment="1" applyProtection="1">
      <alignment horizontal="center" vertical="center"/>
      <protection hidden="1"/>
    </xf>
    <xf numFmtId="0" fontId="3" fillId="0" borderId="26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8" xfId="0" applyFont="1" applyBorder="1" applyAlignment="1" applyProtection="1">
      <alignment horizont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14" fontId="3" fillId="0" borderId="49" xfId="0" applyNumberFormat="1" applyFont="1" applyBorder="1" applyAlignment="1" applyProtection="1">
      <alignment horizontal="left" vertical="center"/>
      <protection hidden="1"/>
    </xf>
    <xf numFmtId="14" fontId="3" fillId="0" borderId="50" xfId="0" applyNumberFormat="1" applyFont="1" applyBorder="1" applyAlignment="1" applyProtection="1">
      <alignment horizontal="left" vertical="center"/>
      <protection hidden="1"/>
    </xf>
    <xf numFmtId="14" fontId="3" fillId="0" borderId="3" xfId="0" applyNumberFormat="1" applyFont="1" applyBorder="1" applyAlignment="1" applyProtection="1">
      <alignment horizontal="left" vertical="center"/>
      <protection hidden="1"/>
    </xf>
    <xf numFmtId="0" fontId="3" fillId="0" borderId="26" xfId="0" applyFont="1" applyBorder="1" applyAlignment="1" applyProtection="1">
      <alignment horizontal="center" vertical="center"/>
      <protection hidden="1"/>
    </xf>
    <xf numFmtId="0" fontId="3" fillId="0" borderId="30" xfId="0" applyFont="1" applyBorder="1" applyAlignment="1" applyProtection="1">
      <alignment horizontal="center" vertical="center"/>
      <protection hidden="1"/>
    </xf>
    <xf numFmtId="0" fontId="3" fillId="0" borderId="28" xfId="0" applyFont="1" applyBorder="1" applyAlignment="1" applyProtection="1">
      <alignment horizontal="center" vertical="center"/>
      <protection hidden="1"/>
    </xf>
    <xf numFmtId="14" fontId="3" fillId="0" borderId="49" xfId="0" applyNumberFormat="1" applyFont="1" applyBorder="1" applyAlignment="1" applyProtection="1">
      <alignment horizontal="center" vertical="center"/>
      <protection hidden="1"/>
    </xf>
    <xf numFmtId="14" fontId="3" fillId="0" borderId="50" xfId="0" applyNumberFormat="1" applyFont="1" applyBorder="1" applyAlignment="1" applyProtection="1">
      <alignment horizontal="center" vertical="center"/>
      <protection hidden="1"/>
    </xf>
    <xf numFmtId="14" fontId="3" fillId="0" borderId="3" xfId="0" applyNumberFormat="1" applyFont="1" applyBorder="1" applyAlignment="1" applyProtection="1">
      <alignment horizontal="center" vertical="center"/>
      <protection hidden="1"/>
    </xf>
  </cellXfs>
  <cellStyles count="4">
    <cellStyle name="Normal" xfId="0" builtinId="0"/>
    <cellStyle name="Normal 2" xfId="1"/>
    <cellStyle name="Normal 2 2" xfId="2"/>
    <cellStyle name="Normal 3" xfId="3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10</xdr:col>
          <xdr:colOff>276225</xdr:colOff>
          <xdr:row>50</xdr:row>
          <xdr:rowOff>38100</xdr:rowOff>
        </xdr:to>
        <xdr:sp macro="" textlink="">
          <xdr:nvSpPr>
            <xdr:cNvPr id="10241" name="Object 4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28575</xdr:rowOff>
    </xdr:from>
    <xdr:to>
      <xdr:col>1</xdr:col>
      <xdr:colOff>148417</xdr:colOff>
      <xdr:row>1</xdr:row>
      <xdr:rowOff>169500</xdr:rowOff>
    </xdr:to>
    <xdr:pic>
      <xdr:nvPicPr>
        <xdr:cNvPr id="10" name="Imagem 9" descr="D:\DG1617\Logotipo\LG_DE_ao alto PARA VER_CORES.jpg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28575"/>
          <a:ext cx="538941" cy="36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91266</xdr:colOff>
      <xdr:row>2</xdr:row>
      <xdr:rowOff>150450</xdr:rowOff>
    </xdr:to>
    <xdr:pic>
      <xdr:nvPicPr>
        <xdr:cNvPr id="11" name="Imagem 10" descr="D:\DG1617\Logotipo\LG_DE_ao alto PARA VER_CORES.jpg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219075"/>
          <a:ext cx="538941" cy="36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17</xdr:col>
      <xdr:colOff>91266</xdr:colOff>
      <xdr:row>42</xdr:row>
      <xdr:rowOff>17100</xdr:rowOff>
    </xdr:to>
    <xdr:pic>
      <xdr:nvPicPr>
        <xdr:cNvPr id="12" name="Imagem 11" descr="D:\DG1617\Logotipo\LG_DE_ao alto PARA VER_CORES.jpg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6791325"/>
          <a:ext cx="538941" cy="36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19050</xdr:colOff>
      <xdr:row>65</xdr:row>
      <xdr:rowOff>47625</xdr:rowOff>
    </xdr:from>
    <xdr:to>
      <xdr:col>17</xdr:col>
      <xdr:colOff>110316</xdr:colOff>
      <xdr:row>67</xdr:row>
      <xdr:rowOff>64725</xdr:rowOff>
    </xdr:to>
    <xdr:pic>
      <xdr:nvPicPr>
        <xdr:cNvPr id="13" name="Imagem 12" descr="D:\DG1617\Logotipo\LG_DE_ao alto PARA VER_CORES.jpg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1315700"/>
          <a:ext cx="538941" cy="36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91266</xdr:colOff>
      <xdr:row>42</xdr:row>
      <xdr:rowOff>17100</xdr:rowOff>
    </xdr:to>
    <xdr:pic>
      <xdr:nvPicPr>
        <xdr:cNvPr id="14" name="Imagem 13" descr="D:\DG1617\Logotipo\LG_DE_ao alto PARA VER_CORES.jpg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538941" cy="36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28575</xdr:rowOff>
    </xdr:from>
    <xdr:to>
      <xdr:col>1</xdr:col>
      <xdr:colOff>148417</xdr:colOff>
      <xdr:row>1</xdr:row>
      <xdr:rowOff>169500</xdr:rowOff>
    </xdr:to>
    <xdr:pic>
      <xdr:nvPicPr>
        <xdr:cNvPr id="2" name="Imagem 1" descr="D:\DG1617\Logotipo\LG_DE_ao alto PARA VER_CORES.jp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28575"/>
          <a:ext cx="538941" cy="36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91266</xdr:colOff>
      <xdr:row>2</xdr:row>
      <xdr:rowOff>150450</xdr:rowOff>
    </xdr:to>
    <xdr:pic>
      <xdr:nvPicPr>
        <xdr:cNvPr id="3" name="Imagem 2" descr="D:\DG1617\Logotipo\LG_DE_ao alto PARA VER_CORES.jp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219075"/>
          <a:ext cx="538941" cy="36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91017</xdr:colOff>
      <xdr:row>39</xdr:row>
      <xdr:rowOff>117475</xdr:rowOff>
    </xdr:from>
    <xdr:to>
      <xdr:col>15</xdr:col>
      <xdr:colOff>277533</xdr:colOff>
      <xdr:row>41</xdr:row>
      <xdr:rowOff>133517</xdr:rowOff>
    </xdr:to>
    <xdr:pic>
      <xdr:nvPicPr>
        <xdr:cNvPr id="4" name="Imagem 3" descr="D:\DG1617\Logotipo\LG_DE_ao alto PARA VER_CORES.jpg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6017" y="6908800"/>
          <a:ext cx="538941" cy="3589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152400</xdr:colOff>
      <xdr:row>58</xdr:row>
      <xdr:rowOff>123825</xdr:rowOff>
    </xdr:from>
    <xdr:to>
      <xdr:col>15</xdr:col>
      <xdr:colOff>338916</xdr:colOff>
      <xdr:row>60</xdr:row>
      <xdr:rowOff>140925</xdr:rowOff>
    </xdr:to>
    <xdr:pic>
      <xdr:nvPicPr>
        <xdr:cNvPr id="5" name="Imagem 4" descr="D:\DG1617\Logotipo\LG_DE_ao alto PARA VER_CORES.jpg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0191750"/>
          <a:ext cx="538941" cy="36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91266</xdr:colOff>
      <xdr:row>42</xdr:row>
      <xdr:rowOff>17100</xdr:rowOff>
    </xdr:to>
    <xdr:pic>
      <xdr:nvPicPr>
        <xdr:cNvPr id="6" name="Imagem 5" descr="D:\DG1617\Logotipo\LG_DE_ao alto PARA VER_CORES.jpg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62775"/>
          <a:ext cx="538941" cy="36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95250</xdr:colOff>
      <xdr:row>76</xdr:row>
      <xdr:rowOff>123825</xdr:rowOff>
    </xdr:from>
    <xdr:to>
      <xdr:col>15</xdr:col>
      <xdr:colOff>281766</xdr:colOff>
      <xdr:row>78</xdr:row>
      <xdr:rowOff>140925</xdr:rowOff>
    </xdr:to>
    <xdr:pic>
      <xdr:nvPicPr>
        <xdr:cNvPr id="7" name="Imagem 6" descr="D:\DG1617\Logotipo\LG_DE_ao alto PARA VER_CORES.jpg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13287375"/>
          <a:ext cx="538941" cy="36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161925</xdr:colOff>
      <xdr:row>94</xdr:row>
      <xdr:rowOff>114300</xdr:rowOff>
    </xdr:from>
    <xdr:to>
      <xdr:col>15</xdr:col>
      <xdr:colOff>348441</xdr:colOff>
      <xdr:row>96</xdr:row>
      <xdr:rowOff>131400</xdr:rowOff>
    </xdr:to>
    <xdr:pic>
      <xdr:nvPicPr>
        <xdr:cNvPr id="8" name="Imagem 7" descr="D:\DG1617\Logotipo\LG_DE_ao alto PARA VER_CORES.jpg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16363950"/>
          <a:ext cx="538941" cy="36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28575</xdr:rowOff>
    </xdr:from>
    <xdr:to>
      <xdr:col>1</xdr:col>
      <xdr:colOff>148417</xdr:colOff>
      <xdr:row>1</xdr:row>
      <xdr:rowOff>169500</xdr:rowOff>
    </xdr:to>
    <xdr:pic>
      <xdr:nvPicPr>
        <xdr:cNvPr id="2" name="Imagem 1" descr="D:\DG1617\Logotipo\LG_DE_ao alto PARA VER_CORES.jp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28575"/>
          <a:ext cx="538941" cy="36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0</xdr:colOff>
      <xdr:row>1</xdr:row>
      <xdr:rowOff>0</xdr:rowOff>
    </xdr:from>
    <xdr:to>
      <xdr:col>17</xdr:col>
      <xdr:colOff>91266</xdr:colOff>
      <xdr:row>2</xdr:row>
      <xdr:rowOff>150450</xdr:rowOff>
    </xdr:to>
    <xdr:pic>
      <xdr:nvPicPr>
        <xdr:cNvPr id="3" name="Imagem 2" descr="D:\DG1617\Logotipo\LG_DE_ao alto PARA VER_CORES.jp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219075"/>
          <a:ext cx="538941" cy="36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0</xdr:colOff>
      <xdr:row>40</xdr:row>
      <xdr:rowOff>0</xdr:rowOff>
    </xdr:from>
    <xdr:to>
      <xdr:col>17</xdr:col>
      <xdr:colOff>91266</xdr:colOff>
      <xdr:row>42</xdr:row>
      <xdr:rowOff>17100</xdr:rowOff>
    </xdr:to>
    <xdr:pic>
      <xdr:nvPicPr>
        <xdr:cNvPr id="4" name="Imagem 3" descr="D:\DG1617\Logotipo\LG_DE_ao alto PARA VER_CORES.jpg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6962775"/>
          <a:ext cx="538941" cy="36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19050</xdr:colOff>
      <xdr:row>65</xdr:row>
      <xdr:rowOff>19050</xdr:rowOff>
    </xdr:from>
    <xdr:to>
      <xdr:col>17</xdr:col>
      <xdr:colOff>110316</xdr:colOff>
      <xdr:row>67</xdr:row>
      <xdr:rowOff>36150</xdr:rowOff>
    </xdr:to>
    <xdr:pic>
      <xdr:nvPicPr>
        <xdr:cNvPr id="5" name="Imagem 4" descr="D:\DG1617\Logotipo\LG_DE_ao alto PARA VER_CORES.jpg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1287125"/>
          <a:ext cx="538941" cy="36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91266</xdr:colOff>
      <xdr:row>42</xdr:row>
      <xdr:rowOff>17100</xdr:rowOff>
    </xdr:to>
    <xdr:pic>
      <xdr:nvPicPr>
        <xdr:cNvPr id="6" name="Imagem 5" descr="D:\DG1617\Logotipo\LG_DE_ao alto PARA VER_CORES.jpg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62775"/>
          <a:ext cx="538941" cy="3600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16</xdr:col>
      <xdr:colOff>0</xdr:colOff>
      <xdr:row>93</xdr:row>
      <xdr:rowOff>0</xdr:rowOff>
    </xdr:from>
    <xdr:ext cx="538941" cy="360000"/>
    <xdr:pic>
      <xdr:nvPicPr>
        <xdr:cNvPr id="7" name="Imagem 6" descr="D:\DG1617\Logotipo\LG_DE_ao alto PARA VER_CORES.jpg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6962775"/>
          <a:ext cx="538941" cy="360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93</xdr:row>
      <xdr:rowOff>0</xdr:rowOff>
    </xdr:from>
    <xdr:ext cx="538941" cy="360000"/>
    <xdr:pic>
      <xdr:nvPicPr>
        <xdr:cNvPr id="12" name="Imagem 11" descr="D:\DG1617\Logotipo\LG_DE_ao alto PARA VER_CORES.jpg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16078200"/>
          <a:ext cx="538941" cy="360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0</xdr:colOff>
      <xdr:row>118</xdr:row>
      <xdr:rowOff>0</xdr:rowOff>
    </xdr:from>
    <xdr:ext cx="538941" cy="360000"/>
    <xdr:pic>
      <xdr:nvPicPr>
        <xdr:cNvPr id="9" name="Imagem 8" descr="D:\DG1617\Logotipo\LG_DE_ao alto PARA VER_CORES.jpg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20364450"/>
          <a:ext cx="538941" cy="360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118</xdr:row>
      <xdr:rowOff>0</xdr:rowOff>
    </xdr:from>
    <xdr:ext cx="538941" cy="360000"/>
    <xdr:pic>
      <xdr:nvPicPr>
        <xdr:cNvPr id="10" name="Imagem 9" descr="D:\DG1617\Logotipo\LG_DE_ao alto PARA VER_CORES.jpg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64450"/>
          <a:ext cx="538941" cy="3600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_201718/DocsSiteDE201617/AEROBICA/ccaerobica1_2_3_juizes2016_17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AEROBICA1+1"/>
      <sheetName val="AEROBICA 2+2"/>
      <sheetName val="AEROBICA3+3"/>
      <sheetName val="fotos"/>
      <sheetName val="Folha1"/>
    </sheetNames>
    <sheetDataSet>
      <sheetData sheetId="0" refreshError="1"/>
      <sheetData sheetId="1">
        <row r="39">
          <cell r="AA39">
            <v>0</v>
          </cell>
          <cell r="AB39">
            <v>1</v>
          </cell>
        </row>
        <row r="40">
          <cell r="AA40" t="str">
            <v>A1</v>
          </cell>
          <cell r="AB40">
            <v>2</v>
          </cell>
        </row>
        <row r="41">
          <cell r="AA41" t="str">
            <v>A2</v>
          </cell>
          <cell r="AB41">
            <v>3</v>
          </cell>
        </row>
        <row r="42">
          <cell r="AA42" t="str">
            <v>A3</v>
          </cell>
          <cell r="AB42">
            <v>4</v>
          </cell>
        </row>
        <row r="43">
          <cell r="AA43" t="str">
            <v>A4</v>
          </cell>
          <cell r="AB43">
            <v>5</v>
          </cell>
        </row>
        <row r="44">
          <cell r="AA44" t="str">
            <v>B1</v>
          </cell>
          <cell r="AB44">
            <v>6</v>
          </cell>
        </row>
        <row r="45">
          <cell r="AA45" t="str">
            <v>B2</v>
          </cell>
          <cell r="AB45">
            <v>7</v>
          </cell>
        </row>
        <row r="46">
          <cell r="AA46" t="str">
            <v>B3</v>
          </cell>
          <cell r="AB46">
            <v>8</v>
          </cell>
        </row>
        <row r="47">
          <cell r="AA47" t="str">
            <v>B4</v>
          </cell>
          <cell r="AB47">
            <v>9</v>
          </cell>
        </row>
        <row r="48">
          <cell r="AA48" t="str">
            <v>C1</v>
          </cell>
          <cell r="AB48">
            <v>10</v>
          </cell>
        </row>
        <row r="49">
          <cell r="AA49" t="str">
            <v>C2</v>
          </cell>
          <cell r="AB49">
            <v>11</v>
          </cell>
        </row>
        <row r="50">
          <cell r="AA50" t="str">
            <v>C3</v>
          </cell>
          <cell r="AB50">
            <v>12</v>
          </cell>
        </row>
        <row r="51">
          <cell r="AA51" t="str">
            <v>C4</v>
          </cell>
          <cell r="AB51">
            <v>13</v>
          </cell>
        </row>
        <row r="52">
          <cell r="AA52" t="str">
            <v>D1</v>
          </cell>
          <cell r="AB52">
            <v>14</v>
          </cell>
        </row>
        <row r="53">
          <cell r="AA53" t="str">
            <v>D2</v>
          </cell>
          <cell r="AB53">
            <v>15</v>
          </cell>
        </row>
        <row r="54">
          <cell r="AA54" t="str">
            <v>D3</v>
          </cell>
          <cell r="AB54">
            <v>16</v>
          </cell>
        </row>
        <row r="55">
          <cell r="AA55" t="str">
            <v>D4</v>
          </cell>
          <cell r="AB55">
            <v>17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"/>
  <sheetViews>
    <sheetView showGridLines="0" showRowColHeaders="0" view="pageBreakPreview" zoomScaleNormal="100" zoomScaleSheetLayoutView="100" workbookViewId="0">
      <selection activeCell="M47" sqref="M47"/>
    </sheetView>
  </sheetViews>
  <sheetFormatPr defaultRowHeight="15" x14ac:dyDescent="0.25"/>
  <sheetData/>
  <sheetProtection algorithmName="SHA-512" hashValue="vqReklLRXaz0pgH/H8HA9fXUqi2PSaaeAdl54cqw+QhLJARSFXnDlwpqogauRyqiBmSs464fufPJbAcuPC//Mg==" saltValue="dA1kDF4At+XCGHXEbqevVg==" spinCount="100000" sheet="1" objects="1" scenarios="1" selectLockedCells="1" selectUnlockedCells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41" r:id="rId4">
          <objectPr defaultSize="0" autoPict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10</xdr:col>
                <xdr:colOff>276225</xdr:colOff>
                <xdr:row>50</xdr:row>
                <xdr:rowOff>38100</xdr:rowOff>
              </to>
            </anchor>
          </objectPr>
        </oleObject>
      </mc:Choice>
      <mc:Fallback>
        <oleObject progId="Word.Document.12" shapeId="1024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221"/>
  <sheetViews>
    <sheetView showGridLines="0" showRowColHeaders="0" tabSelected="1" view="pageBreakPreview" zoomScaleNormal="100" zoomScaleSheetLayoutView="100" workbookViewId="0">
      <selection activeCell="Z30" sqref="Z30"/>
    </sheetView>
  </sheetViews>
  <sheetFormatPr defaultRowHeight="15" x14ac:dyDescent="0.25"/>
  <cols>
    <col min="1" max="2" width="6.7109375" style="9" customWidth="1"/>
    <col min="3" max="3" width="2.7109375" style="9" customWidth="1"/>
    <col min="4" max="11" width="6.7109375" style="9" customWidth="1"/>
    <col min="12" max="16" width="5.28515625" style="9" customWidth="1"/>
    <col min="17" max="18" width="6.7109375" style="9" customWidth="1"/>
    <col min="19" max="19" width="3.85546875" style="9" customWidth="1"/>
    <col min="20" max="20" width="6.7109375" style="9" customWidth="1"/>
    <col min="21" max="21" width="8" style="9" customWidth="1"/>
    <col min="22" max="26" width="6.7109375" style="9" customWidth="1"/>
    <col min="27" max="27" width="9.140625" style="9" hidden="1" customWidth="1"/>
    <col min="28" max="29" width="19.140625" style="9" hidden="1" customWidth="1"/>
    <col min="30" max="30" width="21.85546875" style="9" hidden="1" customWidth="1"/>
    <col min="31" max="31" width="5.7109375" style="9" hidden="1" customWidth="1"/>
    <col min="32" max="33" width="9.140625" style="9" hidden="1" customWidth="1"/>
    <col min="34" max="35" width="9.140625" style="9" customWidth="1"/>
    <col min="36" max="16384" width="9.140625" style="9"/>
  </cols>
  <sheetData>
    <row r="1" spans="1:31" ht="17.25" thickTop="1" thickBot="1" x14ac:dyDescent="0.3">
      <c r="A1" s="1"/>
      <c r="B1" s="1"/>
      <c r="C1" s="1"/>
      <c r="D1" s="184" t="s">
        <v>0</v>
      </c>
      <c r="E1" s="184"/>
      <c r="F1" s="184"/>
      <c r="G1" s="184"/>
      <c r="H1" s="152" t="s">
        <v>190</v>
      </c>
      <c r="I1" s="176" t="s">
        <v>1</v>
      </c>
      <c r="J1" s="177"/>
      <c r="K1" s="2"/>
      <c r="L1" s="3"/>
      <c r="M1" s="3"/>
      <c r="N1" s="3"/>
      <c r="O1" s="3"/>
      <c r="P1" s="4"/>
      <c r="Q1" s="5"/>
      <c r="R1" s="5"/>
      <c r="S1" s="5"/>
      <c r="T1" s="5"/>
      <c r="U1" s="5"/>
      <c r="V1" s="5"/>
      <c r="W1" s="5"/>
      <c r="X1" s="6"/>
      <c r="Y1" s="7" t="s">
        <v>2</v>
      </c>
      <c r="Z1" s="8"/>
      <c r="AA1" s="9" t="s">
        <v>191</v>
      </c>
      <c r="AB1" s="10" t="s">
        <v>3</v>
      </c>
      <c r="AC1" s="11" t="s">
        <v>4</v>
      </c>
      <c r="AD1" s="10"/>
    </row>
    <row r="2" spans="1:31" ht="16.5" thickTop="1" thickBot="1" x14ac:dyDescent="0.3">
      <c r="A2" s="12"/>
      <c r="B2" s="12"/>
      <c r="C2" s="12"/>
      <c r="D2" s="184" t="s">
        <v>5</v>
      </c>
      <c r="E2" s="184"/>
      <c r="F2" s="184"/>
      <c r="G2" s="184"/>
      <c r="H2" s="154"/>
      <c r="I2" s="178" t="s">
        <v>4</v>
      </c>
      <c r="J2" s="179"/>
      <c r="K2" s="13"/>
      <c r="L2" s="3"/>
      <c r="M2" s="3"/>
      <c r="N2" s="3"/>
      <c r="O2" s="3"/>
      <c r="P2" s="4"/>
      <c r="Q2" s="5"/>
      <c r="R2" s="5"/>
      <c r="S2" s="5"/>
      <c r="T2" s="5"/>
      <c r="U2" s="5"/>
      <c r="V2" s="5"/>
      <c r="W2" s="5"/>
      <c r="X2" s="5"/>
      <c r="Y2" s="5"/>
      <c r="Z2" s="5"/>
      <c r="AA2" s="9" t="s">
        <v>192</v>
      </c>
      <c r="AB2" s="10" t="s">
        <v>6</v>
      </c>
      <c r="AC2" s="2" t="s">
        <v>7</v>
      </c>
      <c r="AD2" s="10"/>
    </row>
    <row r="3" spans="1:31" ht="13.5" customHeight="1" thickTop="1" x14ac:dyDescent="0.25">
      <c r="A3" s="14" t="s">
        <v>8</v>
      </c>
      <c r="B3" s="180"/>
      <c r="C3" s="180"/>
      <c r="D3" s="180"/>
      <c r="E3" s="181"/>
      <c r="F3" s="15"/>
      <c r="G3" s="16" t="s">
        <v>9</v>
      </c>
      <c r="H3" s="182"/>
      <c r="I3" s="182"/>
      <c r="J3" s="183"/>
      <c r="K3" s="17"/>
      <c r="L3" s="18"/>
      <c r="M3" s="18"/>
      <c r="N3" s="18"/>
      <c r="O3" s="18"/>
      <c r="P3" s="4"/>
      <c r="Q3" s="19"/>
      <c r="R3" s="20"/>
      <c r="S3" s="20"/>
      <c r="T3" s="20"/>
      <c r="U3" s="20"/>
      <c r="V3" s="20"/>
      <c r="W3" s="21"/>
      <c r="X3" s="22"/>
      <c r="Y3" s="22"/>
      <c r="Z3" s="22"/>
      <c r="AB3" s="10" t="s">
        <v>10</v>
      </c>
      <c r="AC3" s="10"/>
      <c r="AD3" s="10"/>
    </row>
    <row r="4" spans="1:31" ht="13.5" customHeight="1" x14ac:dyDescent="0.25">
      <c r="A4" s="23" t="s">
        <v>11</v>
      </c>
      <c r="B4" s="162"/>
      <c r="C4" s="162"/>
      <c r="D4" s="162"/>
      <c r="E4" s="163"/>
      <c r="F4" s="24"/>
      <c r="G4" s="25" t="s">
        <v>12</v>
      </c>
      <c r="H4" s="164"/>
      <c r="I4" s="164"/>
      <c r="J4" s="165"/>
      <c r="K4" s="26"/>
      <c r="L4" s="18"/>
      <c r="M4" s="18"/>
      <c r="N4" s="18"/>
      <c r="O4" s="18"/>
      <c r="P4" s="4"/>
      <c r="Q4" s="27"/>
      <c r="R4" s="27"/>
      <c r="S4" s="27"/>
      <c r="T4" s="27"/>
      <c r="U4" s="27"/>
      <c r="V4" s="28"/>
      <c r="W4" s="28"/>
      <c r="X4" s="28"/>
      <c r="Y4" s="28"/>
      <c r="Z4" s="28"/>
      <c r="AB4" s="10"/>
      <c r="AC4" s="10"/>
      <c r="AD4" s="10"/>
    </row>
    <row r="5" spans="1:31" ht="13.5" customHeight="1" thickBot="1" x14ac:dyDescent="0.3">
      <c r="A5" s="29" t="s">
        <v>13</v>
      </c>
      <c r="B5" s="166"/>
      <c r="C5" s="166"/>
      <c r="D5" s="166"/>
      <c r="E5" s="167"/>
      <c r="F5" s="24"/>
      <c r="G5" s="23" t="s">
        <v>11</v>
      </c>
      <c r="H5" s="164"/>
      <c r="I5" s="164"/>
      <c r="J5" s="165"/>
      <c r="K5" s="26"/>
      <c r="L5" s="18"/>
      <c r="M5" s="18"/>
      <c r="N5" s="18"/>
      <c r="O5" s="18"/>
      <c r="P5" s="4"/>
      <c r="Q5" s="27"/>
      <c r="R5" s="27"/>
      <c r="S5" s="27"/>
      <c r="T5" s="27"/>
      <c r="U5" s="27"/>
      <c r="V5" s="28"/>
      <c r="W5" s="28"/>
      <c r="X5" s="28"/>
      <c r="Y5" s="28"/>
      <c r="Z5" s="28"/>
      <c r="AB5" s="10"/>
      <c r="AC5" s="10"/>
      <c r="AD5" s="10"/>
    </row>
    <row r="6" spans="1:31" ht="13.5" customHeight="1" thickTop="1" x14ac:dyDescent="0.25">
      <c r="A6" s="19"/>
      <c r="B6" s="30"/>
      <c r="C6" s="30"/>
      <c r="D6" s="30"/>
      <c r="E6" s="30"/>
      <c r="F6" s="24"/>
      <c r="G6" s="23" t="s">
        <v>13</v>
      </c>
      <c r="H6" s="164"/>
      <c r="I6" s="164"/>
      <c r="J6" s="165"/>
      <c r="K6" s="26"/>
      <c r="L6" s="18"/>
      <c r="M6" s="18"/>
      <c r="N6" s="18"/>
      <c r="O6" s="18"/>
      <c r="P6" s="4"/>
      <c r="Q6" s="168" t="s">
        <v>14</v>
      </c>
      <c r="R6" s="169"/>
      <c r="S6" s="169"/>
      <c r="T6" s="169"/>
      <c r="U6" s="169"/>
      <c r="V6" s="169"/>
      <c r="W6" s="169"/>
      <c r="X6" s="169"/>
      <c r="Y6" s="169"/>
      <c r="Z6" s="170"/>
      <c r="AB6" s="10" t="s">
        <v>15</v>
      </c>
      <c r="AC6" s="10"/>
      <c r="AD6" s="10"/>
    </row>
    <row r="7" spans="1:31" ht="13.5" customHeight="1" thickBot="1" x14ac:dyDescent="0.3">
      <c r="A7" s="31"/>
      <c r="B7" s="32"/>
      <c r="C7" s="32"/>
      <c r="D7" s="32"/>
      <c r="E7" s="32"/>
      <c r="F7" s="24"/>
      <c r="G7" s="29" t="s">
        <v>10</v>
      </c>
      <c r="H7" s="174"/>
      <c r="I7" s="174"/>
      <c r="J7" s="175"/>
      <c r="K7" s="26"/>
      <c r="L7" s="18"/>
      <c r="M7" s="18"/>
      <c r="N7" s="18"/>
      <c r="O7" s="18"/>
      <c r="P7" s="4"/>
      <c r="Q7" s="171"/>
      <c r="R7" s="172"/>
      <c r="S7" s="172"/>
      <c r="T7" s="172"/>
      <c r="U7" s="172"/>
      <c r="V7" s="172"/>
      <c r="W7" s="172"/>
      <c r="X7" s="172"/>
      <c r="Y7" s="172"/>
      <c r="Z7" s="173"/>
      <c r="AB7" s="10" t="s">
        <v>16</v>
      </c>
      <c r="AC7" s="10"/>
      <c r="AD7" s="10"/>
    </row>
    <row r="8" spans="1:31" ht="13.5" customHeight="1" thickTop="1" thickBot="1" x14ac:dyDescent="0.3">
      <c r="A8" s="33"/>
      <c r="B8" s="33"/>
      <c r="C8" s="34"/>
      <c r="D8" s="34"/>
      <c r="E8" s="34"/>
      <c r="F8" s="34"/>
      <c r="G8" s="34"/>
      <c r="H8" s="34"/>
      <c r="I8" s="34"/>
      <c r="J8" s="34"/>
      <c r="K8" s="34"/>
      <c r="L8" s="18"/>
      <c r="M8" s="18"/>
      <c r="N8" s="18"/>
      <c r="O8" s="18"/>
      <c r="P8" s="4"/>
      <c r="AB8" s="10" t="s">
        <v>17</v>
      </c>
      <c r="AC8" s="10"/>
      <c r="AD8" s="10"/>
    </row>
    <row r="9" spans="1:31" ht="13.5" customHeight="1" thickTop="1" thickBot="1" x14ac:dyDescent="0.3">
      <c r="A9" s="194" t="s">
        <v>18</v>
      </c>
      <c r="B9" s="195"/>
      <c r="C9" s="196"/>
      <c r="D9" s="196"/>
      <c r="E9" s="196"/>
      <c r="F9" s="196"/>
      <c r="G9" s="196"/>
      <c r="H9" s="196"/>
      <c r="I9" s="196"/>
      <c r="J9" s="197"/>
      <c r="K9" s="35"/>
      <c r="L9" s="18"/>
      <c r="M9" s="18"/>
      <c r="N9" s="18"/>
      <c r="O9" s="18"/>
      <c r="P9" s="4"/>
      <c r="AB9" s="10" t="s">
        <v>19</v>
      </c>
      <c r="AC9" s="10"/>
      <c r="AD9" s="10"/>
      <c r="AE9" s="36"/>
    </row>
    <row r="10" spans="1:31" ht="13.5" customHeight="1" thickTop="1" x14ac:dyDescent="0.25">
      <c r="A10" s="37"/>
      <c r="B10" s="37"/>
      <c r="C10" s="38"/>
      <c r="D10" s="39"/>
      <c r="E10" s="39"/>
      <c r="F10" s="39"/>
      <c r="G10" s="39"/>
      <c r="H10" s="39"/>
      <c r="I10" s="39"/>
      <c r="J10" s="39"/>
      <c r="K10" s="39"/>
      <c r="L10" s="40"/>
      <c r="M10" s="40"/>
      <c r="N10" s="40"/>
      <c r="O10" s="40"/>
      <c r="P10" s="3"/>
      <c r="Q10" s="198" t="s">
        <v>20</v>
      </c>
      <c r="R10" s="199"/>
      <c r="S10" s="199"/>
      <c r="T10" s="199"/>
      <c r="U10" s="199"/>
      <c r="V10" s="41" t="s">
        <v>21</v>
      </c>
      <c r="W10" s="41" t="s">
        <v>22</v>
      </c>
      <c r="X10" s="41" t="s">
        <v>23</v>
      </c>
      <c r="Y10" s="41" t="s">
        <v>24</v>
      </c>
      <c r="Z10" s="42" t="s">
        <v>25</v>
      </c>
      <c r="AB10" s="10" t="s">
        <v>26</v>
      </c>
      <c r="AC10" s="10"/>
      <c r="AD10" s="10"/>
      <c r="AE10" s="36"/>
    </row>
    <row r="11" spans="1:31" ht="13.5" customHeight="1" thickBot="1" x14ac:dyDescent="0.3">
      <c r="A11" s="37"/>
      <c r="B11" s="37"/>
      <c r="C11" s="38"/>
      <c r="D11" s="43"/>
      <c r="E11" s="44"/>
      <c r="F11" s="44"/>
      <c r="G11" s="44"/>
      <c r="H11" s="44"/>
      <c r="I11" s="43"/>
      <c r="J11" s="43"/>
      <c r="K11" s="43"/>
      <c r="L11" s="40"/>
      <c r="M11" s="40"/>
      <c r="N11" s="40"/>
      <c r="O11" s="40"/>
      <c r="P11" s="3"/>
      <c r="Q11" s="200"/>
      <c r="R11" s="201"/>
      <c r="S11" s="201"/>
      <c r="T11" s="201"/>
      <c r="U11" s="201"/>
      <c r="V11" s="45">
        <v>2</v>
      </c>
      <c r="W11" s="45">
        <v>1.5</v>
      </c>
      <c r="X11" s="45">
        <v>1</v>
      </c>
      <c r="Y11" s="45">
        <v>0.5</v>
      </c>
      <c r="Z11" s="46">
        <v>0.25</v>
      </c>
      <c r="AB11" s="10"/>
      <c r="AC11" s="10"/>
      <c r="AD11" s="10"/>
      <c r="AE11" s="36"/>
    </row>
    <row r="12" spans="1:31" ht="13.5" customHeight="1" thickTop="1" x14ac:dyDescent="0.25">
      <c r="A12" s="202" t="s">
        <v>27</v>
      </c>
      <c r="B12" s="203"/>
      <c r="C12" s="203"/>
      <c r="D12" s="203"/>
      <c r="E12" s="203"/>
      <c r="F12" s="203"/>
      <c r="G12" s="203"/>
      <c r="H12" s="203"/>
      <c r="I12" s="203" t="s">
        <v>28</v>
      </c>
      <c r="J12" s="203"/>
      <c r="K12" s="203" t="s">
        <v>27</v>
      </c>
      <c r="L12" s="206"/>
      <c r="M12" s="40"/>
      <c r="N12" s="40"/>
      <c r="O12" s="40"/>
      <c r="P12" s="3"/>
      <c r="Q12" s="288" t="s">
        <v>29</v>
      </c>
      <c r="R12" s="289"/>
      <c r="S12" s="208" t="s">
        <v>129</v>
      </c>
      <c r="T12" s="208"/>
      <c r="U12" s="208"/>
      <c r="V12" s="155">
        <v>2</v>
      </c>
      <c r="W12" s="155">
        <v>1.5</v>
      </c>
      <c r="X12" s="155"/>
      <c r="Y12" s="155"/>
      <c r="Z12" s="158"/>
      <c r="AB12" s="10"/>
      <c r="AC12" s="10">
        <v>1</v>
      </c>
      <c r="AD12" s="10" t="s">
        <v>139</v>
      </c>
      <c r="AE12" s="36"/>
    </row>
    <row r="13" spans="1:31" ht="13.5" customHeight="1" x14ac:dyDescent="0.25">
      <c r="A13" s="204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7"/>
      <c r="M13" s="40"/>
      <c r="N13" s="40"/>
      <c r="O13" s="40"/>
      <c r="P13" s="3"/>
      <c r="Q13" s="290"/>
      <c r="R13" s="291"/>
      <c r="S13" s="188" t="s">
        <v>130</v>
      </c>
      <c r="T13" s="189"/>
      <c r="U13" s="190"/>
      <c r="V13" s="155">
        <v>2</v>
      </c>
      <c r="W13" s="155"/>
      <c r="X13" s="155">
        <v>1</v>
      </c>
      <c r="Y13" s="155"/>
      <c r="Z13" s="158"/>
      <c r="AB13" s="10"/>
      <c r="AC13" s="10">
        <v>2</v>
      </c>
      <c r="AD13" s="10" t="s">
        <v>140</v>
      </c>
      <c r="AE13" s="36"/>
    </row>
    <row r="14" spans="1:31" ht="13.5" customHeight="1" x14ac:dyDescent="0.25">
      <c r="A14" s="209" t="s">
        <v>31</v>
      </c>
      <c r="B14" s="210"/>
      <c r="C14" s="210"/>
      <c r="D14" s="210"/>
      <c r="E14" s="210"/>
      <c r="F14" s="210"/>
      <c r="G14" s="211" t="s">
        <v>32</v>
      </c>
      <c r="H14" s="211"/>
      <c r="I14" s="185"/>
      <c r="J14" s="185"/>
      <c r="K14" s="186">
        <f>0.1*I14</f>
        <v>0</v>
      </c>
      <c r="L14" s="187"/>
      <c r="M14" s="40"/>
      <c r="N14" s="40"/>
      <c r="O14" s="40"/>
      <c r="P14" s="3"/>
      <c r="Q14" s="290"/>
      <c r="R14" s="291"/>
      <c r="S14" s="188" t="s">
        <v>30</v>
      </c>
      <c r="T14" s="189"/>
      <c r="U14" s="190"/>
      <c r="V14" s="155">
        <v>2</v>
      </c>
      <c r="W14" s="155"/>
      <c r="X14" s="155"/>
      <c r="Y14" s="155">
        <v>0.5</v>
      </c>
      <c r="Z14" s="158"/>
      <c r="AB14" s="10"/>
      <c r="AC14" s="10">
        <v>3</v>
      </c>
      <c r="AD14" s="10" t="s">
        <v>146</v>
      </c>
      <c r="AE14" s="36"/>
    </row>
    <row r="15" spans="1:31" ht="13.5" customHeight="1" x14ac:dyDescent="0.25">
      <c r="A15" s="191" t="s">
        <v>34</v>
      </c>
      <c r="B15" s="192"/>
      <c r="C15" s="192"/>
      <c r="D15" s="192"/>
      <c r="E15" s="192"/>
      <c r="F15" s="192"/>
      <c r="G15" s="193" t="s">
        <v>35</v>
      </c>
      <c r="H15" s="193"/>
      <c r="I15" s="185"/>
      <c r="J15" s="185"/>
      <c r="K15" s="186">
        <f>0.2*I15</f>
        <v>0</v>
      </c>
      <c r="L15" s="187"/>
      <c r="M15" s="40"/>
      <c r="N15" s="40"/>
      <c r="O15" s="40"/>
      <c r="P15" s="3"/>
      <c r="Q15" s="290"/>
      <c r="R15" s="291"/>
      <c r="S15" s="188" t="s">
        <v>33</v>
      </c>
      <c r="T15" s="189"/>
      <c r="U15" s="190"/>
      <c r="V15" s="155">
        <v>2</v>
      </c>
      <c r="W15" s="155"/>
      <c r="X15" s="155"/>
      <c r="Y15" s="155"/>
      <c r="Z15" s="158">
        <v>0.25</v>
      </c>
      <c r="AB15" s="10"/>
      <c r="AC15" s="10">
        <v>4</v>
      </c>
      <c r="AD15" s="10" t="s">
        <v>141</v>
      </c>
      <c r="AE15" s="36"/>
    </row>
    <row r="16" spans="1:31" ht="13.5" customHeight="1" x14ac:dyDescent="0.25">
      <c r="A16" s="191" t="s">
        <v>37</v>
      </c>
      <c r="B16" s="192"/>
      <c r="C16" s="192"/>
      <c r="D16" s="192"/>
      <c r="E16" s="192"/>
      <c r="F16" s="192"/>
      <c r="G16" s="193" t="s">
        <v>35</v>
      </c>
      <c r="H16" s="193"/>
      <c r="I16" s="212"/>
      <c r="J16" s="212"/>
      <c r="K16" s="213">
        <f>0.2*I16</f>
        <v>0</v>
      </c>
      <c r="L16" s="214"/>
      <c r="M16" s="40"/>
      <c r="N16" s="40"/>
      <c r="O16" s="40"/>
      <c r="P16" s="3"/>
      <c r="Q16" s="290"/>
      <c r="R16" s="291"/>
      <c r="S16" s="188" t="s">
        <v>36</v>
      </c>
      <c r="T16" s="189"/>
      <c r="U16" s="190"/>
      <c r="V16" s="155"/>
      <c r="W16" s="155"/>
      <c r="X16" s="155"/>
      <c r="Y16" s="155"/>
      <c r="Z16" s="158"/>
      <c r="AB16" s="10"/>
      <c r="AC16" s="10">
        <v>5</v>
      </c>
      <c r="AD16" s="10" t="s">
        <v>142</v>
      </c>
      <c r="AE16" s="36"/>
    </row>
    <row r="17" spans="1:31" ht="13.5" customHeight="1" x14ac:dyDescent="0.25">
      <c r="A17" s="191" t="s">
        <v>39</v>
      </c>
      <c r="B17" s="192"/>
      <c r="C17" s="192"/>
      <c r="D17" s="192"/>
      <c r="E17" s="192"/>
      <c r="F17" s="192"/>
      <c r="G17" s="193" t="s">
        <v>40</v>
      </c>
      <c r="H17" s="193"/>
      <c r="I17" s="212"/>
      <c r="J17" s="212"/>
      <c r="K17" s="213">
        <f>0.3*I17</f>
        <v>0</v>
      </c>
      <c r="L17" s="214"/>
      <c r="M17" s="40"/>
      <c r="N17" s="40"/>
      <c r="O17" s="40"/>
      <c r="P17" s="3"/>
      <c r="Q17" s="290"/>
      <c r="R17" s="291"/>
      <c r="S17" s="215" t="s">
        <v>38</v>
      </c>
      <c r="T17" s="215"/>
      <c r="U17" s="215"/>
      <c r="V17" s="156">
        <f>IF(SUM(V12:V16)=0,"",SUM(V12:V16))</f>
        <v>8</v>
      </c>
      <c r="W17" s="156">
        <f>IF(SUM(W12:W16)=0,"",SUM(W12:W16))</f>
        <v>1.5</v>
      </c>
      <c r="X17" s="156">
        <f>IF(SUM(X12:X16)=0,"",SUM(X12:X16))</f>
        <v>1</v>
      </c>
      <c r="Y17" s="156">
        <f>IF(SUM(Y12:Y16)=0,"",SUM(Y12:Y16))</f>
        <v>0.5</v>
      </c>
      <c r="Z17" s="157">
        <f>IF(SUM(Z12:Z16)=0,"",SUM(Z12:Z16))</f>
        <v>0.25</v>
      </c>
      <c r="AC17" s="10">
        <v>6</v>
      </c>
      <c r="AD17" s="10" t="s">
        <v>143</v>
      </c>
      <c r="AE17" s="36"/>
    </row>
    <row r="18" spans="1:31" ht="13.5" customHeight="1" thickBot="1" x14ac:dyDescent="0.3">
      <c r="A18" s="323" t="s">
        <v>122</v>
      </c>
      <c r="B18" s="324"/>
      <c r="C18" s="324"/>
      <c r="D18" s="324"/>
      <c r="E18" s="324"/>
      <c r="F18" s="324"/>
      <c r="G18" s="193" t="s">
        <v>42</v>
      </c>
      <c r="H18" s="193"/>
      <c r="I18" s="212"/>
      <c r="J18" s="212"/>
      <c r="K18" s="213">
        <f>0.2*I18</f>
        <v>0</v>
      </c>
      <c r="L18" s="214"/>
      <c r="M18" s="51"/>
      <c r="N18" s="51"/>
      <c r="O18" s="51"/>
      <c r="P18" s="3"/>
      <c r="Q18" s="292"/>
      <c r="R18" s="293"/>
      <c r="S18" s="219" t="s">
        <v>41</v>
      </c>
      <c r="T18" s="220"/>
      <c r="U18" s="221"/>
      <c r="V18" s="340">
        <f>IF(SUM(V17:Z17)=0,"",SUM(V17:Z17))</f>
        <v>11.25</v>
      </c>
      <c r="W18" s="341"/>
      <c r="X18" s="341"/>
      <c r="Y18" s="341"/>
      <c r="Z18" s="342"/>
      <c r="AC18" s="10">
        <v>7</v>
      </c>
      <c r="AD18" s="10" t="s">
        <v>145</v>
      </c>
    </row>
    <row r="19" spans="1:31" ht="13.5" customHeight="1" thickTop="1" thickBot="1" x14ac:dyDescent="0.3">
      <c r="A19" s="323"/>
      <c r="B19" s="324"/>
      <c r="C19" s="324"/>
      <c r="D19" s="324"/>
      <c r="E19" s="324"/>
      <c r="F19" s="324"/>
      <c r="G19" s="193"/>
      <c r="H19" s="193"/>
      <c r="I19" s="212"/>
      <c r="J19" s="212"/>
      <c r="K19" s="213"/>
      <c r="L19" s="214"/>
      <c r="M19" s="51"/>
      <c r="N19" s="51"/>
      <c r="O19" s="51"/>
      <c r="P19" s="3"/>
      <c r="Q19" s="37"/>
      <c r="R19" s="37"/>
      <c r="S19" s="6"/>
      <c r="T19" s="6"/>
      <c r="U19" s="6"/>
      <c r="V19" s="52"/>
      <c r="W19" s="52"/>
      <c r="X19" s="52"/>
      <c r="Y19" s="52"/>
      <c r="Z19" s="52"/>
      <c r="AC19" s="10">
        <v>8</v>
      </c>
      <c r="AD19" s="10" t="s">
        <v>144</v>
      </c>
    </row>
    <row r="20" spans="1:31" ht="14.25" customHeight="1" thickTop="1" x14ac:dyDescent="0.25">
      <c r="A20" s="191" t="s">
        <v>43</v>
      </c>
      <c r="B20" s="192"/>
      <c r="C20" s="192"/>
      <c r="D20" s="192"/>
      <c r="E20" s="192"/>
      <c r="F20" s="192"/>
      <c r="G20" s="193" t="s">
        <v>42</v>
      </c>
      <c r="H20" s="193"/>
      <c r="I20" s="212"/>
      <c r="J20" s="212"/>
      <c r="K20" s="213">
        <f>0.2*I20</f>
        <v>0</v>
      </c>
      <c r="L20" s="214"/>
      <c r="M20" s="3"/>
      <c r="N20" s="3"/>
      <c r="O20" s="3"/>
      <c r="P20" s="3"/>
      <c r="Q20" s="198" t="s">
        <v>44</v>
      </c>
      <c r="R20" s="199"/>
      <c r="S20" s="199"/>
      <c r="T20" s="199"/>
      <c r="U20" s="199"/>
      <c r="V20" s="41" t="s">
        <v>21</v>
      </c>
      <c r="W20" s="41" t="s">
        <v>22</v>
      </c>
      <c r="X20" s="41" t="s">
        <v>23</v>
      </c>
      <c r="Y20" s="41" t="s">
        <v>24</v>
      </c>
      <c r="Z20" s="42" t="s">
        <v>25</v>
      </c>
      <c r="AC20" s="11"/>
      <c r="AD20" s="10"/>
    </row>
    <row r="21" spans="1:31" ht="13.5" customHeight="1" x14ac:dyDescent="0.25">
      <c r="A21" s="191" t="s">
        <v>45</v>
      </c>
      <c r="B21" s="192"/>
      <c r="C21" s="192"/>
      <c r="D21" s="192"/>
      <c r="E21" s="192"/>
      <c r="F21" s="192"/>
      <c r="G21" s="193" t="s">
        <v>42</v>
      </c>
      <c r="H21" s="193"/>
      <c r="I21" s="212"/>
      <c r="J21" s="212"/>
      <c r="K21" s="213">
        <f>0.2*I21</f>
        <v>0</v>
      </c>
      <c r="L21" s="214"/>
      <c r="M21" s="40"/>
      <c r="N21" s="40"/>
      <c r="O21" s="40"/>
      <c r="P21" s="3"/>
      <c r="Q21" s="200"/>
      <c r="R21" s="201"/>
      <c r="S21" s="201"/>
      <c r="T21" s="201"/>
      <c r="U21" s="201"/>
      <c r="V21" s="45">
        <v>2.5</v>
      </c>
      <c r="W21" s="45">
        <v>2</v>
      </c>
      <c r="X21" s="45">
        <v>1.5</v>
      </c>
      <c r="Y21" s="45">
        <v>1</v>
      </c>
      <c r="Z21" s="46">
        <v>0.5</v>
      </c>
      <c r="AC21" s="2"/>
      <c r="AD21" s="10"/>
    </row>
    <row r="22" spans="1:31" ht="13.5" customHeight="1" x14ac:dyDescent="0.25">
      <c r="A22" s="191" t="s">
        <v>46</v>
      </c>
      <c r="B22" s="192"/>
      <c r="C22" s="192"/>
      <c r="D22" s="192"/>
      <c r="E22" s="192"/>
      <c r="F22" s="192"/>
      <c r="G22" s="193" t="s">
        <v>42</v>
      </c>
      <c r="H22" s="193"/>
      <c r="I22" s="212"/>
      <c r="J22" s="212"/>
      <c r="K22" s="213">
        <f>0.2*I22</f>
        <v>0</v>
      </c>
      <c r="L22" s="214"/>
      <c r="M22" s="40"/>
      <c r="N22" s="40"/>
      <c r="O22" s="40"/>
      <c r="P22" s="3"/>
      <c r="Q22" s="200" t="s">
        <v>29</v>
      </c>
      <c r="R22" s="201"/>
      <c r="S22" s="188" t="s">
        <v>47</v>
      </c>
      <c r="T22" s="189"/>
      <c r="U22" s="190"/>
      <c r="V22" s="47">
        <v>2.5</v>
      </c>
      <c r="W22" s="47"/>
      <c r="X22" s="47"/>
      <c r="Y22" s="47"/>
      <c r="Z22" s="48"/>
      <c r="AC22" s="10"/>
    </row>
    <row r="23" spans="1:31" ht="13.5" customHeight="1" x14ac:dyDescent="0.25">
      <c r="A23" s="224" t="s">
        <v>48</v>
      </c>
      <c r="B23" s="211" t="s">
        <v>123</v>
      </c>
      <c r="C23" s="211"/>
      <c r="D23" s="211"/>
      <c r="E23" s="211"/>
      <c r="F23" s="211"/>
      <c r="G23" s="216" t="s">
        <v>49</v>
      </c>
      <c r="H23" s="216"/>
      <c r="I23" s="212"/>
      <c r="J23" s="212"/>
      <c r="K23" s="213">
        <f>0.5*I23</f>
        <v>0</v>
      </c>
      <c r="L23" s="214"/>
      <c r="M23" s="40"/>
      <c r="N23" s="40"/>
      <c r="O23" s="40"/>
      <c r="P23" s="3"/>
      <c r="Q23" s="200"/>
      <c r="R23" s="201"/>
      <c r="S23" s="188" t="s">
        <v>50</v>
      </c>
      <c r="T23" s="189"/>
      <c r="U23" s="190"/>
      <c r="V23" s="47"/>
      <c r="W23" s="47"/>
      <c r="X23" s="47"/>
      <c r="Y23" s="47"/>
      <c r="Z23" s="48"/>
      <c r="AC23" s="10"/>
      <c r="AD23" s="10"/>
    </row>
    <row r="24" spans="1:31" ht="13.5" customHeight="1" x14ac:dyDescent="0.25">
      <c r="A24" s="224"/>
      <c r="B24" s="211"/>
      <c r="C24" s="211"/>
      <c r="D24" s="211"/>
      <c r="E24" s="211"/>
      <c r="F24" s="211"/>
      <c r="G24" s="216"/>
      <c r="H24" s="216"/>
      <c r="I24" s="212"/>
      <c r="J24" s="212"/>
      <c r="K24" s="213">
        <f t="shared" ref="K24:K26" si="0">0.1*I24</f>
        <v>0</v>
      </c>
      <c r="L24" s="214"/>
      <c r="M24" s="40"/>
      <c r="N24" s="40"/>
      <c r="O24" s="40"/>
      <c r="P24" s="3"/>
      <c r="Q24" s="200"/>
      <c r="R24" s="201"/>
      <c r="S24" s="188" t="s">
        <v>51</v>
      </c>
      <c r="T24" s="189"/>
      <c r="U24" s="190"/>
      <c r="V24" s="47"/>
      <c r="W24" s="47"/>
      <c r="X24" s="47"/>
      <c r="Y24" s="47"/>
      <c r="Z24" s="48"/>
      <c r="AC24" s="10"/>
      <c r="AD24" s="10" t="s">
        <v>52</v>
      </c>
    </row>
    <row r="25" spans="1:31" ht="13.5" customHeight="1" x14ac:dyDescent="0.25">
      <c r="A25" s="224"/>
      <c r="B25" s="211" t="s">
        <v>124</v>
      </c>
      <c r="C25" s="211"/>
      <c r="D25" s="211"/>
      <c r="E25" s="211"/>
      <c r="F25" s="211"/>
      <c r="G25" s="216" t="s">
        <v>49</v>
      </c>
      <c r="H25" s="216"/>
      <c r="I25" s="212"/>
      <c r="J25" s="212"/>
      <c r="K25" s="213">
        <f>0.5*I25</f>
        <v>0</v>
      </c>
      <c r="L25" s="214"/>
      <c r="M25" s="40"/>
      <c r="N25" s="40"/>
      <c r="O25" s="40"/>
      <c r="P25" s="3"/>
      <c r="Q25" s="200"/>
      <c r="R25" s="201"/>
      <c r="S25" s="188" t="s">
        <v>53</v>
      </c>
      <c r="T25" s="189"/>
      <c r="U25" s="190"/>
      <c r="V25" s="47"/>
      <c r="W25" s="47"/>
      <c r="X25" s="47"/>
      <c r="Y25" s="47"/>
      <c r="Z25" s="48"/>
      <c r="AB25" s="10"/>
      <c r="AC25" s="10"/>
      <c r="AD25" s="10" t="s">
        <v>16</v>
      </c>
    </row>
    <row r="26" spans="1:31" ht="13.5" customHeight="1" x14ac:dyDescent="0.25">
      <c r="A26" s="224"/>
      <c r="B26" s="211"/>
      <c r="C26" s="211"/>
      <c r="D26" s="211"/>
      <c r="E26" s="211"/>
      <c r="F26" s="211"/>
      <c r="G26" s="216"/>
      <c r="H26" s="216"/>
      <c r="I26" s="212"/>
      <c r="J26" s="212"/>
      <c r="K26" s="213">
        <f t="shared" si="0"/>
        <v>0</v>
      </c>
      <c r="L26" s="214"/>
      <c r="M26" s="40"/>
      <c r="N26" s="40"/>
      <c r="O26" s="40"/>
      <c r="P26" s="3"/>
      <c r="Q26" s="200"/>
      <c r="R26" s="201"/>
      <c r="S26" s="215" t="s">
        <v>38</v>
      </c>
      <c r="T26" s="215"/>
      <c r="U26" s="215"/>
      <c r="V26" s="49">
        <f>IF(SUM(V22:V25)=0,"",SUM(V22:V25))</f>
        <v>2.5</v>
      </c>
      <c r="W26" s="49" t="str">
        <f>IF(SUM(W22:W25)=0,"",SUM(W22:W25))</f>
        <v/>
      </c>
      <c r="X26" s="49" t="str">
        <f>IF(SUM(X22:X25)=0,"",SUM(X22:X25))</f>
        <v/>
      </c>
      <c r="Y26" s="49" t="str">
        <f>IF(SUM(Y22:Y25)=0,"",SUM(Y22:Y25))</f>
        <v/>
      </c>
      <c r="Z26" s="50" t="str">
        <f>IF(SUM(Z22:Z25)=0,"",SUM(Z22:Z25))</f>
        <v/>
      </c>
      <c r="AB26" s="10"/>
      <c r="AC26" s="10"/>
      <c r="AD26" s="10" t="s">
        <v>54</v>
      </c>
    </row>
    <row r="27" spans="1:31" ht="13.5" customHeight="1" thickBot="1" x14ac:dyDescent="0.3">
      <c r="A27" s="217" t="s">
        <v>125</v>
      </c>
      <c r="B27" s="218"/>
      <c r="C27" s="218"/>
      <c r="D27" s="218"/>
      <c r="E27" s="218"/>
      <c r="F27" s="218"/>
      <c r="G27" s="216" t="s">
        <v>49</v>
      </c>
      <c r="H27" s="216"/>
      <c r="I27" s="212"/>
      <c r="J27" s="212"/>
      <c r="K27" s="186">
        <f>0.5*I27</f>
        <v>0</v>
      </c>
      <c r="L27" s="187"/>
      <c r="M27" s="40"/>
      <c r="N27" s="40"/>
      <c r="O27" s="40"/>
      <c r="P27" s="3"/>
      <c r="Q27" s="222"/>
      <c r="R27" s="223"/>
      <c r="S27" s="219" t="s">
        <v>55</v>
      </c>
      <c r="T27" s="220"/>
      <c r="U27" s="221"/>
      <c r="V27" s="232">
        <f>IF(SUM(V26:Z26)=0,"",SUM(V26:Z26))</f>
        <v>2.5</v>
      </c>
      <c r="W27" s="233"/>
      <c r="X27" s="233"/>
      <c r="Y27" s="233"/>
      <c r="Z27" s="234"/>
      <c r="AB27" s="10"/>
      <c r="AC27" s="10"/>
      <c r="AD27" s="10" t="s">
        <v>56</v>
      </c>
    </row>
    <row r="28" spans="1:31" ht="13.5" customHeight="1" thickTop="1" x14ac:dyDescent="0.25">
      <c r="A28" s="217" t="s">
        <v>126</v>
      </c>
      <c r="B28" s="218"/>
      <c r="C28" s="218"/>
      <c r="D28" s="218"/>
      <c r="E28" s="218"/>
      <c r="F28" s="218"/>
      <c r="G28" s="216" t="s">
        <v>57</v>
      </c>
      <c r="H28" s="216"/>
      <c r="I28" s="225"/>
      <c r="J28" s="225"/>
      <c r="K28" s="213">
        <f>0.5*I28</f>
        <v>0</v>
      </c>
      <c r="L28" s="214"/>
      <c r="M28" s="40"/>
      <c r="N28" s="40"/>
      <c r="O28" s="40"/>
      <c r="P28" s="3"/>
      <c r="Q28" s="27"/>
      <c r="R28" s="27"/>
      <c r="S28" s="27"/>
      <c r="T28" s="27"/>
      <c r="U28" s="27"/>
      <c r="V28" s="27"/>
      <c r="W28" s="27"/>
      <c r="X28" s="27"/>
      <c r="Y28" s="27"/>
      <c r="Z28" s="28"/>
      <c r="AB28" s="10"/>
      <c r="AC28" s="10"/>
      <c r="AD28" s="10" t="s">
        <v>58</v>
      </c>
    </row>
    <row r="29" spans="1:31" ht="13.5" customHeight="1" thickBot="1" x14ac:dyDescent="0.3">
      <c r="A29" s="217" t="s">
        <v>59</v>
      </c>
      <c r="B29" s="218"/>
      <c r="C29" s="218"/>
      <c r="D29" s="218"/>
      <c r="E29" s="218"/>
      <c r="F29" s="218"/>
      <c r="G29" s="216" t="s">
        <v>57</v>
      </c>
      <c r="H29" s="216"/>
      <c r="I29" s="225"/>
      <c r="J29" s="225"/>
      <c r="K29" s="226">
        <f>0.5*I29</f>
        <v>0</v>
      </c>
      <c r="L29" s="227"/>
      <c r="M29" s="40"/>
      <c r="N29" s="40"/>
      <c r="AC29" s="10"/>
      <c r="AD29" s="10" t="s">
        <v>60</v>
      </c>
    </row>
    <row r="30" spans="1:31" ht="13.5" customHeight="1" thickTop="1" x14ac:dyDescent="0.25">
      <c r="A30" s="217" t="s">
        <v>61</v>
      </c>
      <c r="B30" s="218"/>
      <c r="C30" s="218"/>
      <c r="D30" s="218"/>
      <c r="E30" s="218"/>
      <c r="F30" s="218"/>
      <c r="G30" s="216" t="s">
        <v>57</v>
      </c>
      <c r="H30" s="216"/>
      <c r="I30" s="225"/>
      <c r="J30" s="225"/>
      <c r="K30" s="226">
        <f>0.5*I30</f>
        <v>0</v>
      </c>
      <c r="L30" s="227"/>
      <c r="M30" s="40"/>
      <c r="N30" s="40"/>
      <c r="P30" s="235" t="s">
        <v>131</v>
      </c>
      <c r="Q30" s="236"/>
      <c r="R30" s="236"/>
      <c r="S30" s="236"/>
      <c r="T30" s="236"/>
      <c r="U30" s="236"/>
      <c r="V30" s="236"/>
      <c r="W30" s="236"/>
      <c r="X30" s="236"/>
      <c r="Y30" s="237"/>
      <c r="AC30" s="10"/>
      <c r="AD30" s="10" t="s">
        <v>62</v>
      </c>
    </row>
    <row r="31" spans="1:31" ht="13.5" customHeight="1" thickBot="1" x14ac:dyDescent="0.3">
      <c r="A31" s="325" t="s">
        <v>127</v>
      </c>
      <c r="B31" s="326"/>
      <c r="C31" s="326"/>
      <c r="D31" s="326"/>
      <c r="E31" s="326"/>
      <c r="F31" s="326"/>
      <c r="G31" s="327" t="s">
        <v>128</v>
      </c>
      <c r="H31" s="327"/>
      <c r="I31" s="328"/>
      <c r="J31" s="329"/>
      <c r="K31" s="328"/>
      <c r="L31" s="330"/>
      <c r="M31" s="51"/>
      <c r="N31" s="51"/>
      <c r="P31" s="238"/>
      <c r="Q31" s="239"/>
      <c r="R31" s="239"/>
      <c r="S31" s="239"/>
      <c r="T31" s="239"/>
      <c r="U31" s="239"/>
      <c r="V31" s="239"/>
      <c r="W31" s="239"/>
      <c r="X31" s="239"/>
      <c r="Y31" s="240"/>
      <c r="AC31" s="10"/>
      <c r="AD31" s="10" t="s">
        <v>64</v>
      </c>
    </row>
    <row r="32" spans="1:31" ht="14.25" customHeight="1" thickTop="1" thickBot="1" x14ac:dyDescent="0.3">
      <c r="A32" s="53"/>
      <c r="B32" s="53"/>
      <c r="C32" s="53"/>
      <c r="D32" s="53"/>
      <c r="E32" s="53"/>
      <c r="F32" s="53"/>
      <c r="G32" s="53"/>
      <c r="H32" s="53"/>
      <c r="I32" s="228" t="s">
        <v>63</v>
      </c>
      <c r="J32" s="229"/>
      <c r="K32" s="230" t="str">
        <f>IF(SUM(K14:L31)=0,"",SUM(K14:L31))</f>
        <v/>
      </c>
      <c r="L32" s="231"/>
      <c r="P32" s="121" t="s">
        <v>132</v>
      </c>
      <c r="Q32" s="150"/>
      <c r="R32" s="241" t="str">
        <f>IF(Q32=AC12,AD12,IF(Q32=AC13,AD13,IF(Q32=AC14,AD14,IF(Q32=AC15,AD15,IF(Q32=AC16,AD16,IF(Q32=AC17,AD17,IF(Q32=AC18,AD18,IF(Q32=AC19,AD19,""))))))))</f>
        <v/>
      </c>
      <c r="S32" s="242"/>
      <c r="T32" s="242"/>
      <c r="U32" s="242"/>
      <c r="V32" s="242"/>
      <c r="W32" s="242"/>
      <c r="X32" s="242"/>
      <c r="Y32" s="243"/>
      <c r="AC32" s="10"/>
      <c r="AD32" s="10" t="s">
        <v>65</v>
      </c>
    </row>
    <row r="33" spans="1:30" ht="13.5" customHeight="1" thickTop="1" thickBot="1" x14ac:dyDescent="0.3">
      <c r="O33" s="54"/>
      <c r="P33" s="122" t="s">
        <v>133</v>
      </c>
      <c r="Q33" s="151"/>
      <c r="R33" s="337" t="str">
        <f>IF(Q33=AC12,AD12,IF(Q33=AC13,AD13,IF(Q33=AC14,AD14,IF(Q33=AC15,AD15,IF(Q33=AC16,AD16,IF(Q33=AC17,AD17,IF(Q33=AC18,AD18,IF(Q33=AC19,AD19,""))))))))</f>
        <v/>
      </c>
      <c r="S33" s="338"/>
      <c r="T33" s="338"/>
      <c r="U33" s="338"/>
      <c r="V33" s="338"/>
      <c r="W33" s="338"/>
      <c r="X33" s="338"/>
      <c r="Y33" s="339"/>
      <c r="Z33" s="28"/>
      <c r="AB33" s="10"/>
      <c r="AC33" s="2"/>
      <c r="AD33" s="10" t="s">
        <v>66</v>
      </c>
    </row>
    <row r="34" spans="1:30" ht="13.5" customHeight="1" thickTop="1" thickBot="1" x14ac:dyDescent="0.3">
      <c r="O34" s="57"/>
      <c r="P34" s="55"/>
      <c r="Q34" s="55"/>
      <c r="R34" s="55"/>
      <c r="S34" s="55"/>
      <c r="T34" s="55"/>
      <c r="U34" s="55"/>
      <c r="V34" s="56"/>
      <c r="W34" s="56"/>
      <c r="X34" s="56"/>
      <c r="Y34" s="56"/>
      <c r="Z34" s="28"/>
      <c r="AB34" s="10"/>
      <c r="AC34" s="10"/>
      <c r="AD34" s="10" t="s">
        <v>67</v>
      </c>
    </row>
    <row r="35" spans="1:30" ht="13.5" customHeight="1" thickTop="1" x14ac:dyDescent="0.25">
      <c r="A35" s="248" t="s">
        <v>68</v>
      </c>
      <c r="B35" s="249"/>
      <c r="C35" s="58"/>
      <c r="D35" s="248" t="s">
        <v>69</v>
      </c>
      <c r="E35" s="249"/>
      <c r="F35" s="2"/>
      <c r="G35" s="252" t="s">
        <v>70</v>
      </c>
      <c r="H35" s="253"/>
      <c r="I35" s="2"/>
      <c r="J35" s="252" t="s">
        <v>71</v>
      </c>
      <c r="K35" s="253"/>
      <c r="L35" s="20"/>
      <c r="M35" s="248" t="s">
        <v>27</v>
      </c>
      <c r="N35" s="249"/>
      <c r="O35" s="57"/>
      <c r="P35" s="55"/>
      <c r="Q35" s="55"/>
      <c r="R35" s="55"/>
      <c r="S35" s="55"/>
      <c r="T35" s="55"/>
      <c r="U35" s="55"/>
      <c r="V35" s="56"/>
      <c r="W35" s="56"/>
      <c r="X35" s="56"/>
      <c r="Y35" s="56"/>
      <c r="Z35" s="28"/>
      <c r="AB35" s="10"/>
      <c r="AC35" s="10"/>
      <c r="AD35" s="10" t="s">
        <v>72</v>
      </c>
    </row>
    <row r="36" spans="1:30" ht="13.5" customHeight="1" x14ac:dyDescent="0.25">
      <c r="A36" s="250"/>
      <c r="B36" s="251"/>
      <c r="C36" s="256" t="s">
        <v>73</v>
      </c>
      <c r="D36" s="250"/>
      <c r="E36" s="251"/>
      <c r="F36" s="257" t="s">
        <v>74</v>
      </c>
      <c r="G36" s="254"/>
      <c r="H36" s="255"/>
      <c r="I36" s="257" t="s">
        <v>74</v>
      </c>
      <c r="J36" s="254"/>
      <c r="K36" s="255"/>
      <c r="L36" s="258" t="s">
        <v>75</v>
      </c>
      <c r="M36" s="250"/>
      <c r="N36" s="251"/>
      <c r="AC36" s="10"/>
      <c r="AD36" s="10" t="s">
        <v>76</v>
      </c>
    </row>
    <row r="37" spans="1:30" ht="13.5" customHeight="1" x14ac:dyDescent="0.25">
      <c r="A37" s="259" t="e">
        <f>(D37+G37+J37)-M37</f>
        <v>#VALUE!</v>
      </c>
      <c r="B37" s="260"/>
      <c r="C37" s="256"/>
      <c r="D37" s="244" t="str">
        <f>V60</f>
        <v/>
      </c>
      <c r="E37" s="245"/>
      <c r="F37" s="257"/>
      <c r="G37" s="244" t="str">
        <f>V88</f>
        <v/>
      </c>
      <c r="H37" s="245"/>
      <c r="I37" s="257"/>
      <c r="J37" s="244">
        <f>E91</f>
        <v>0</v>
      </c>
      <c r="K37" s="245"/>
      <c r="L37" s="258"/>
      <c r="M37" s="244" t="str">
        <f>IF(K32=0,"",K32)</f>
        <v/>
      </c>
      <c r="N37" s="245"/>
      <c r="AC37" s="10"/>
      <c r="AD37" s="10" t="s">
        <v>77</v>
      </c>
    </row>
    <row r="38" spans="1:30" ht="13.5" customHeight="1" thickBot="1" x14ac:dyDescent="0.3">
      <c r="A38" s="261"/>
      <c r="B38" s="262"/>
      <c r="C38" s="59"/>
      <c r="D38" s="246"/>
      <c r="E38" s="247"/>
      <c r="F38" s="60"/>
      <c r="G38" s="246"/>
      <c r="H38" s="247"/>
      <c r="I38" s="60"/>
      <c r="J38" s="246"/>
      <c r="K38" s="247"/>
      <c r="L38" s="61"/>
      <c r="M38" s="246"/>
      <c r="N38" s="247"/>
      <c r="AC38" s="10"/>
      <c r="AD38" s="10" t="s">
        <v>78</v>
      </c>
    </row>
    <row r="39" spans="1:30" ht="13.5" customHeight="1" thickTop="1" thickBot="1" x14ac:dyDescent="0.3">
      <c r="AC39" s="10"/>
      <c r="AD39" s="10" t="s">
        <v>79</v>
      </c>
    </row>
    <row r="40" spans="1:30" ht="13.5" customHeight="1" thickTop="1" thickBot="1" x14ac:dyDescent="0.3">
      <c r="A40" s="37"/>
      <c r="B40" s="37"/>
      <c r="C40" s="6"/>
      <c r="D40" s="6"/>
      <c r="E40" s="6"/>
      <c r="F40" s="6"/>
      <c r="G40" s="6"/>
      <c r="H40" s="6"/>
      <c r="I40" s="62"/>
      <c r="J40" s="62"/>
      <c r="K40" s="7" t="s">
        <v>2</v>
      </c>
      <c r="L40" s="63" t="str">
        <f>IF(Z1="","",Z1)</f>
        <v/>
      </c>
      <c r="M40" s="64"/>
      <c r="N40" s="40"/>
      <c r="O40" s="40"/>
      <c r="P40" s="3"/>
      <c r="Q40" s="37"/>
      <c r="R40" s="37"/>
      <c r="S40" s="62"/>
      <c r="T40" s="62"/>
      <c r="U40" s="62"/>
      <c r="V40" s="28"/>
      <c r="W40" s="28"/>
      <c r="X40" s="28"/>
      <c r="Y40" s="7" t="s">
        <v>2</v>
      </c>
      <c r="Z40" s="63" t="str">
        <f>IF(Z1="","",Z1)</f>
        <v/>
      </c>
      <c r="AA40" s="65"/>
      <c r="AB40" s="10"/>
      <c r="AC40" s="10"/>
      <c r="AD40" s="10" t="s">
        <v>80</v>
      </c>
    </row>
    <row r="41" spans="1:30" ht="13.5" customHeight="1" thickTop="1" x14ac:dyDescent="0.25">
      <c r="A41" s="37"/>
      <c r="B41" s="37"/>
      <c r="C41" s="66"/>
      <c r="D41" s="66"/>
      <c r="E41" s="66"/>
      <c r="F41" s="67"/>
      <c r="G41" s="52"/>
      <c r="H41" s="52"/>
      <c r="I41" s="52"/>
      <c r="J41" s="67"/>
      <c r="K41" s="67"/>
      <c r="L41" s="68"/>
      <c r="M41" s="69"/>
      <c r="N41" s="70"/>
      <c r="O41" s="70"/>
      <c r="P41" s="70"/>
      <c r="Q41" s="37"/>
      <c r="R41" s="37"/>
      <c r="S41" s="6"/>
      <c r="T41" s="6"/>
      <c r="U41" s="6"/>
      <c r="V41" s="52"/>
      <c r="W41" s="52"/>
      <c r="X41" s="52"/>
      <c r="Y41" s="52"/>
      <c r="Z41" s="52"/>
      <c r="AB41" s="10"/>
      <c r="AC41" s="10"/>
      <c r="AD41" s="10" t="s">
        <v>82</v>
      </c>
    </row>
    <row r="42" spans="1:30" ht="13.5" customHeight="1" thickBot="1" x14ac:dyDescent="0.3">
      <c r="A42" s="71"/>
      <c r="B42" s="71"/>
      <c r="C42" s="72"/>
      <c r="D42" s="72"/>
      <c r="E42" s="72"/>
      <c r="F42" s="67"/>
      <c r="G42" s="72"/>
      <c r="H42" s="72"/>
      <c r="I42" s="72"/>
      <c r="J42" s="67"/>
      <c r="K42" s="67"/>
      <c r="L42" s="68"/>
      <c r="M42" s="69"/>
      <c r="N42" s="70"/>
      <c r="O42" s="70"/>
      <c r="P42" s="70"/>
      <c r="Q42" s="4"/>
      <c r="R42" s="4"/>
      <c r="S42" s="4"/>
      <c r="T42" s="18"/>
      <c r="U42" s="18"/>
      <c r="V42" s="18"/>
      <c r="W42" s="18"/>
      <c r="X42" s="4"/>
      <c r="Y42" s="3"/>
      <c r="Z42" s="3"/>
      <c r="AB42" s="10"/>
      <c r="AC42" s="10"/>
      <c r="AD42" s="10" t="s">
        <v>84</v>
      </c>
    </row>
    <row r="43" spans="1:30" ht="13.5" customHeight="1" thickTop="1" x14ac:dyDescent="0.25">
      <c r="A43" s="1"/>
      <c r="B43" s="1"/>
      <c r="C43" s="1"/>
      <c r="D43" s="184" t="s">
        <v>0</v>
      </c>
      <c r="E43" s="184"/>
      <c r="F43" s="184"/>
      <c r="G43" s="184"/>
      <c r="H43" s="152" t="s">
        <v>190</v>
      </c>
      <c r="I43" s="176" t="s">
        <v>1</v>
      </c>
      <c r="J43" s="177"/>
      <c r="L43" s="73"/>
      <c r="M43" s="74"/>
      <c r="O43" s="3"/>
      <c r="P43" s="4"/>
      <c r="Q43" s="1"/>
      <c r="R43" s="1"/>
      <c r="S43" s="1"/>
      <c r="T43" s="184" t="s">
        <v>0</v>
      </c>
      <c r="U43" s="184"/>
      <c r="V43" s="184"/>
      <c r="W43" s="184"/>
      <c r="X43" s="152" t="s">
        <v>190</v>
      </c>
      <c r="Y43" s="176" t="s">
        <v>1</v>
      </c>
      <c r="Z43" s="177"/>
      <c r="AB43" s="10"/>
      <c r="AC43" s="10"/>
      <c r="AD43" s="10" t="s">
        <v>86</v>
      </c>
    </row>
    <row r="44" spans="1:30" ht="14.25" customHeight="1" thickBot="1" x14ac:dyDescent="0.3">
      <c r="A44" s="12"/>
      <c r="B44" s="12"/>
      <c r="C44" s="12"/>
      <c r="D44" s="184" t="s">
        <v>5</v>
      </c>
      <c r="E44" s="184"/>
      <c r="F44" s="184"/>
      <c r="G44" s="184"/>
      <c r="H44" s="153" t="str">
        <f>IF($H$2="","",$H$2)</f>
        <v/>
      </c>
      <c r="I44" s="271" t="str">
        <f>IF(I2="","",I2)</f>
        <v>Trio</v>
      </c>
      <c r="J44" s="272"/>
      <c r="L44" s="73"/>
      <c r="M44" s="74"/>
      <c r="O44" s="3"/>
      <c r="P44" s="4"/>
      <c r="Q44" s="12"/>
      <c r="R44" s="12"/>
      <c r="S44" s="12"/>
      <c r="T44" s="184" t="s">
        <v>5</v>
      </c>
      <c r="U44" s="184"/>
      <c r="V44" s="184"/>
      <c r="W44" s="184"/>
      <c r="X44" s="153" t="str">
        <f>IF($H$2="","",$H$2)</f>
        <v/>
      </c>
      <c r="Y44" s="271" t="str">
        <f>IF(I2="","",I2)</f>
        <v>Trio</v>
      </c>
      <c r="Z44" s="272"/>
      <c r="AB44" s="10"/>
      <c r="AC44" s="10"/>
      <c r="AD44" s="10" t="s">
        <v>88</v>
      </c>
    </row>
    <row r="45" spans="1:30" ht="14.25" customHeight="1" thickTop="1" x14ac:dyDescent="0.25">
      <c r="A45" s="14" t="s">
        <v>8</v>
      </c>
      <c r="B45" s="263" t="str">
        <f>IF(B3="","",B3)</f>
        <v/>
      </c>
      <c r="C45" s="263"/>
      <c r="D45" s="263"/>
      <c r="E45" s="264"/>
      <c r="F45" s="15"/>
      <c r="G45" s="16" t="s">
        <v>9</v>
      </c>
      <c r="H45" s="265" t="str">
        <f>IF(H3="","",H3)</f>
        <v/>
      </c>
      <c r="I45" s="265"/>
      <c r="J45" s="266"/>
      <c r="K45" s="17"/>
      <c r="L45" s="75"/>
      <c r="M45" s="76"/>
      <c r="N45" s="77"/>
      <c r="O45" s="18"/>
      <c r="P45" s="4"/>
      <c r="Q45" s="14" t="s">
        <v>8</v>
      </c>
      <c r="R45" s="263" t="str">
        <f>IF(B3="","",B3)</f>
        <v/>
      </c>
      <c r="S45" s="263"/>
      <c r="T45" s="263"/>
      <c r="U45" s="264"/>
      <c r="V45" s="15"/>
      <c r="W45" s="16" t="s">
        <v>9</v>
      </c>
      <c r="X45" s="265" t="str">
        <f>IF(H3="","",H3)</f>
        <v/>
      </c>
      <c r="Y45" s="265"/>
      <c r="Z45" s="266"/>
      <c r="AB45" s="10"/>
      <c r="AC45" s="10"/>
      <c r="AD45" s="10" t="s">
        <v>90</v>
      </c>
    </row>
    <row r="46" spans="1:30" ht="13.5" customHeight="1" x14ac:dyDescent="0.25">
      <c r="A46" s="23" t="s">
        <v>11</v>
      </c>
      <c r="B46" s="267" t="str">
        <f>IF(B4="","",B4)</f>
        <v/>
      </c>
      <c r="C46" s="267"/>
      <c r="D46" s="267"/>
      <c r="E46" s="268"/>
      <c r="F46" s="24"/>
      <c r="G46" s="25" t="s">
        <v>12</v>
      </c>
      <c r="H46" s="269" t="str">
        <f>IF(H4="","",H4)</f>
        <v/>
      </c>
      <c r="I46" s="269"/>
      <c r="J46" s="270"/>
      <c r="K46" s="26"/>
      <c r="L46" s="75"/>
      <c r="M46" s="76"/>
      <c r="N46" s="77"/>
      <c r="O46" s="18"/>
      <c r="P46" s="4"/>
      <c r="Q46" s="23" t="s">
        <v>11</v>
      </c>
      <c r="R46" s="267" t="str">
        <f>IF(B4="","",B4)</f>
        <v/>
      </c>
      <c r="S46" s="267"/>
      <c r="T46" s="267"/>
      <c r="U46" s="268"/>
      <c r="V46" s="24"/>
      <c r="W46" s="25" t="s">
        <v>12</v>
      </c>
      <c r="X46" s="269" t="str">
        <f>IF(H4="","",H4)</f>
        <v/>
      </c>
      <c r="Y46" s="269"/>
      <c r="Z46" s="270"/>
      <c r="AB46" s="10"/>
      <c r="AC46" s="10"/>
      <c r="AD46" s="10" t="s">
        <v>92</v>
      </c>
    </row>
    <row r="47" spans="1:30" ht="13.5" customHeight="1" thickBot="1" x14ac:dyDescent="0.3">
      <c r="A47" s="29" t="s">
        <v>13</v>
      </c>
      <c r="B47" s="279" t="str">
        <f>IF(B5="","",B5)</f>
        <v/>
      </c>
      <c r="C47" s="279"/>
      <c r="D47" s="279"/>
      <c r="E47" s="280"/>
      <c r="F47" s="24"/>
      <c r="G47" s="23" t="s">
        <v>11</v>
      </c>
      <c r="H47" s="269" t="str">
        <f>IF(H5="","",H5)</f>
        <v/>
      </c>
      <c r="I47" s="269"/>
      <c r="J47" s="270"/>
      <c r="K47" s="26"/>
      <c r="L47" s="75"/>
      <c r="M47" s="76"/>
      <c r="N47" s="77"/>
      <c r="O47" s="18"/>
      <c r="P47" s="4"/>
      <c r="Q47" s="29" t="s">
        <v>13</v>
      </c>
      <c r="R47" s="279" t="str">
        <f>IF(B5="","",B5)</f>
        <v/>
      </c>
      <c r="S47" s="279"/>
      <c r="T47" s="279"/>
      <c r="U47" s="280"/>
      <c r="V47" s="24"/>
      <c r="W47" s="23" t="s">
        <v>11</v>
      </c>
      <c r="X47" s="269" t="str">
        <f>IF(H5="","",H5)</f>
        <v/>
      </c>
      <c r="Y47" s="269"/>
      <c r="Z47" s="270"/>
      <c r="AB47" s="10"/>
      <c r="AC47" s="10"/>
      <c r="AD47" s="10" t="s">
        <v>94</v>
      </c>
    </row>
    <row r="48" spans="1:30" ht="13.5" customHeight="1" thickTop="1" x14ac:dyDescent="0.25">
      <c r="A48" s="19"/>
      <c r="B48" s="30"/>
      <c r="C48" s="30"/>
      <c r="D48" s="30"/>
      <c r="E48" s="30"/>
      <c r="F48" s="24"/>
      <c r="G48" s="23" t="s">
        <v>13</v>
      </c>
      <c r="H48" s="269" t="str">
        <f>IF(H6="","",H6)</f>
        <v/>
      </c>
      <c r="I48" s="269"/>
      <c r="J48" s="270"/>
      <c r="K48" s="26"/>
      <c r="L48" s="75"/>
      <c r="M48" s="76"/>
      <c r="N48" s="77"/>
      <c r="O48" s="18"/>
      <c r="P48" s="4"/>
      <c r="Q48" s="19"/>
      <c r="R48" s="30"/>
      <c r="S48" s="30"/>
      <c r="T48" s="30"/>
      <c r="U48" s="30"/>
      <c r="V48" s="24"/>
      <c r="W48" s="23" t="s">
        <v>13</v>
      </c>
      <c r="X48" s="269" t="str">
        <f>IF(H6="","",H6)</f>
        <v/>
      </c>
      <c r="Y48" s="269"/>
      <c r="Z48" s="270"/>
      <c r="AA48" s="135" t="s">
        <v>81</v>
      </c>
      <c r="AB48" s="160" t="s">
        <v>156</v>
      </c>
      <c r="AC48" s="160"/>
      <c r="AD48" s="136">
        <v>0.1</v>
      </c>
    </row>
    <row r="49" spans="1:43" ht="13.5" customHeight="1" thickBot="1" x14ac:dyDescent="0.3">
      <c r="A49" s="31"/>
      <c r="B49" s="32"/>
      <c r="C49" s="32"/>
      <c r="D49" s="32"/>
      <c r="E49" s="32"/>
      <c r="F49" s="24"/>
      <c r="G49" s="29" t="s">
        <v>10</v>
      </c>
      <c r="H49" s="273" t="str">
        <f>IF(H7="","",H7)</f>
        <v/>
      </c>
      <c r="I49" s="273"/>
      <c r="J49" s="274"/>
      <c r="K49" s="26"/>
      <c r="L49" s="75"/>
      <c r="M49" s="76"/>
      <c r="N49" s="77"/>
      <c r="O49" s="18"/>
      <c r="P49" s="4"/>
      <c r="Q49" s="31"/>
      <c r="R49" s="32"/>
      <c r="S49" s="32"/>
      <c r="T49" s="32"/>
      <c r="U49" s="32"/>
      <c r="V49" s="24"/>
      <c r="W49" s="29" t="s">
        <v>10</v>
      </c>
      <c r="X49" s="273" t="str">
        <f>IF(H7="","",H7)</f>
        <v/>
      </c>
      <c r="Y49" s="273"/>
      <c r="Z49" s="274"/>
      <c r="AA49" s="135" t="s">
        <v>83</v>
      </c>
      <c r="AB49" s="160" t="s">
        <v>157</v>
      </c>
      <c r="AC49" s="160"/>
      <c r="AD49" s="138">
        <v>0.2</v>
      </c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37"/>
      <c r="AQ49" s="37"/>
    </row>
    <row r="50" spans="1:43" ht="13.5" customHeight="1" thickTop="1" thickBot="1" x14ac:dyDescent="0.3">
      <c r="A50" s="275" t="s">
        <v>97</v>
      </c>
      <c r="B50" s="276"/>
      <c r="C50" s="276"/>
      <c r="D50" s="277"/>
      <c r="E50" s="277"/>
      <c r="F50" s="277"/>
      <c r="G50" s="277"/>
      <c r="H50" s="277"/>
      <c r="I50" s="277"/>
      <c r="J50" s="278"/>
      <c r="K50" s="35"/>
      <c r="L50" s="75"/>
      <c r="M50" s="76"/>
      <c r="N50" s="77"/>
      <c r="O50" s="18"/>
      <c r="P50" s="4"/>
      <c r="Q50" s="78"/>
      <c r="R50" s="78"/>
      <c r="S50" s="78"/>
      <c r="T50" s="34"/>
      <c r="U50" s="34"/>
      <c r="V50" s="34"/>
      <c r="W50" s="34"/>
      <c r="X50" s="34"/>
      <c r="Y50" s="34"/>
      <c r="Z50" s="34"/>
      <c r="AA50" s="135" t="s">
        <v>85</v>
      </c>
      <c r="AB50" s="160" t="s">
        <v>158</v>
      </c>
      <c r="AC50" s="160"/>
      <c r="AD50" s="138">
        <v>0.3</v>
      </c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37"/>
      <c r="AQ50" s="37"/>
    </row>
    <row r="51" spans="1:43" ht="13.5" customHeight="1" thickTop="1" thickBot="1" x14ac:dyDescent="0.3">
      <c r="A51" s="24"/>
      <c r="B51" s="24"/>
      <c r="C51" s="24"/>
      <c r="D51" s="24"/>
      <c r="E51" s="24"/>
      <c r="F51" s="24"/>
      <c r="G51" s="24"/>
      <c r="H51" s="24"/>
      <c r="I51" s="77"/>
      <c r="J51" s="77"/>
      <c r="K51" s="77"/>
      <c r="L51" s="75"/>
      <c r="M51" s="76"/>
      <c r="N51" s="77"/>
      <c r="O51" s="18"/>
      <c r="P51" s="4"/>
      <c r="Q51" s="275" t="s">
        <v>99</v>
      </c>
      <c r="R51" s="276"/>
      <c r="S51" s="276"/>
      <c r="T51" s="277"/>
      <c r="U51" s="277"/>
      <c r="V51" s="277"/>
      <c r="W51" s="277"/>
      <c r="X51" s="277"/>
      <c r="Y51" s="277"/>
      <c r="Z51" s="278"/>
      <c r="AA51" s="137" t="s">
        <v>87</v>
      </c>
      <c r="AB51" s="160" t="s">
        <v>159</v>
      </c>
      <c r="AC51" s="160"/>
      <c r="AD51" s="138">
        <v>0.4</v>
      </c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27"/>
      <c r="AQ51" s="27"/>
    </row>
    <row r="52" spans="1:43" ht="13.5" customHeight="1" thickTop="1" thickBot="1" x14ac:dyDescent="0.3">
      <c r="A52" s="198" t="s">
        <v>101</v>
      </c>
      <c r="B52" s="199"/>
      <c r="C52" s="199"/>
      <c r="D52" s="199"/>
      <c r="E52" s="199"/>
      <c r="F52" s="199"/>
      <c r="G52" s="281"/>
      <c r="H52" s="6"/>
      <c r="I52" s="62"/>
      <c r="J52" s="62"/>
      <c r="K52" s="62"/>
      <c r="L52" s="79"/>
      <c r="M52" s="64"/>
      <c r="N52" s="40"/>
      <c r="O52" s="40"/>
      <c r="P52" s="3"/>
      <c r="Q52" s="37"/>
      <c r="R52" s="37"/>
      <c r="S52" s="37"/>
      <c r="T52" s="37"/>
      <c r="U52" s="37"/>
      <c r="V52" s="28"/>
      <c r="W52" s="28"/>
      <c r="X52" s="28"/>
      <c r="Y52" s="28"/>
      <c r="Z52" s="28"/>
      <c r="AA52" s="137" t="s">
        <v>89</v>
      </c>
      <c r="AB52" s="159" t="s">
        <v>160</v>
      </c>
      <c r="AC52" s="159"/>
      <c r="AD52" s="133">
        <v>0.1</v>
      </c>
      <c r="AE52" s="27"/>
      <c r="AF52" s="27"/>
      <c r="AG52" s="27"/>
      <c r="AH52" s="27"/>
      <c r="AI52" s="27"/>
      <c r="AJ52" s="27"/>
      <c r="AK52" s="27"/>
      <c r="AL52" s="27"/>
      <c r="AM52" s="27"/>
      <c r="AN52" s="5"/>
      <c r="AO52" s="5"/>
      <c r="AP52" s="5"/>
      <c r="AQ52" s="5"/>
    </row>
    <row r="53" spans="1:43" ht="13.5" customHeight="1" thickTop="1" x14ac:dyDescent="0.25">
      <c r="A53" s="200"/>
      <c r="B53" s="201"/>
      <c r="C53" s="201"/>
      <c r="D53" s="201"/>
      <c r="E53" s="201"/>
      <c r="F53" s="201"/>
      <c r="G53" s="282"/>
      <c r="H53" s="6"/>
      <c r="I53" s="62"/>
      <c r="J53" s="62"/>
      <c r="K53" s="62"/>
      <c r="L53" s="79"/>
      <c r="M53" s="64"/>
      <c r="N53" s="40"/>
      <c r="O53" s="40"/>
      <c r="P53" s="3"/>
      <c r="Q53" s="198" t="s">
        <v>20</v>
      </c>
      <c r="R53" s="199"/>
      <c r="S53" s="199"/>
      <c r="T53" s="199"/>
      <c r="U53" s="199"/>
      <c r="V53" s="41" t="s">
        <v>21</v>
      </c>
      <c r="W53" s="41" t="s">
        <v>22</v>
      </c>
      <c r="X53" s="41" t="s">
        <v>23</v>
      </c>
      <c r="Y53" s="41" t="s">
        <v>24</v>
      </c>
      <c r="Z53" s="42" t="s">
        <v>25</v>
      </c>
      <c r="AA53" s="137" t="s">
        <v>91</v>
      </c>
      <c r="AB53" s="159" t="s">
        <v>161</v>
      </c>
      <c r="AC53" s="159"/>
      <c r="AD53" s="133">
        <v>0.2</v>
      </c>
      <c r="AE53" s="27"/>
      <c r="AF53" s="27"/>
      <c r="AG53" s="27"/>
      <c r="AH53" s="27"/>
      <c r="AI53" s="27"/>
      <c r="AJ53" s="27"/>
      <c r="AK53" s="27"/>
      <c r="AL53" s="27"/>
      <c r="AM53" s="27"/>
      <c r="AN53" s="5"/>
      <c r="AO53" s="5"/>
      <c r="AP53" s="5"/>
      <c r="AQ53" s="5"/>
    </row>
    <row r="54" spans="1:43" ht="13.5" customHeight="1" x14ac:dyDescent="0.25">
      <c r="A54" s="283" t="s">
        <v>104</v>
      </c>
      <c r="B54" s="284" t="s">
        <v>105</v>
      </c>
      <c r="C54" s="285" t="s">
        <v>147</v>
      </c>
      <c r="D54" s="285"/>
      <c r="E54" s="285"/>
      <c r="F54" s="285" t="s">
        <v>106</v>
      </c>
      <c r="G54" s="286" t="s">
        <v>107</v>
      </c>
      <c r="H54" s="287"/>
      <c r="I54" s="5"/>
      <c r="J54" s="5"/>
      <c r="K54" s="5"/>
      <c r="L54" s="79"/>
      <c r="M54" s="64"/>
      <c r="N54" s="40"/>
      <c r="O54" s="40"/>
      <c r="P54" s="3"/>
      <c r="Q54" s="200"/>
      <c r="R54" s="201"/>
      <c r="S54" s="201"/>
      <c r="T54" s="201"/>
      <c r="U54" s="201"/>
      <c r="V54" s="45">
        <v>2</v>
      </c>
      <c r="W54" s="45">
        <v>1.5</v>
      </c>
      <c r="X54" s="45">
        <v>1</v>
      </c>
      <c r="Y54" s="45">
        <v>0.5</v>
      </c>
      <c r="Z54" s="46">
        <v>0.25</v>
      </c>
      <c r="AA54" s="137" t="s">
        <v>93</v>
      </c>
      <c r="AB54" s="159" t="s">
        <v>162</v>
      </c>
      <c r="AC54" s="159"/>
      <c r="AD54" s="133">
        <v>0.3</v>
      </c>
      <c r="AE54" s="27"/>
      <c r="AF54" s="27"/>
      <c r="AG54" s="27"/>
      <c r="AH54" s="27"/>
      <c r="AI54" s="27"/>
      <c r="AJ54" s="27"/>
      <c r="AK54" s="27"/>
      <c r="AL54" s="27"/>
      <c r="AM54" s="27"/>
      <c r="AN54" s="5"/>
      <c r="AO54" s="5"/>
      <c r="AP54" s="5"/>
      <c r="AQ54" s="5"/>
    </row>
    <row r="55" spans="1:43" ht="13.5" customHeight="1" x14ac:dyDescent="0.25">
      <c r="A55" s="283"/>
      <c r="B55" s="284"/>
      <c r="C55" s="285"/>
      <c r="D55" s="285"/>
      <c r="E55" s="285"/>
      <c r="F55" s="285"/>
      <c r="G55" s="286"/>
      <c r="H55" s="287"/>
      <c r="I55" s="27"/>
      <c r="J55" s="27"/>
      <c r="K55" s="27"/>
      <c r="L55" s="79"/>
      <c r="M55" s="64"/>
      <c r="N55" s="40"/>
      <c r="O55" s="40"/>
      <c r="P55" s="3"/>
      <c r="Q55" s="288" t="s">
        <v>29</v>
      </c>
      <c r="R55" s="289"/>
      <c r="S55" s="208" t="s">
        <v>129</v>
      </c>
      <c r="T55" s="208"/>
      <c r="U55" s="208"/>
      <c r="V55" s="155"/>
      <c r="W55" s="155"/>
      <c r="X55" s="155"/>
      <c r="Y55" s="155"/>
      <c r="Z55" s="158"/>
      <c r="AA55" s="137" t="s">
        <v>95</v>
      </c>
      <c r="AB55" s="159" t="s">
        <v>163</v>
      </c>
      <c r="AC55" s="159"/>
      <c r="AD55" s="133">
        <v>0.4</v>
      </c>
      <c r="AE55" s="27"/>
      <c r="AF55" s="27"/>
      <c r="AG55" s="27"/>
      <c r="AH55" s="27"/>
      <c r="AI55" s="27"/>
      <c r="AJ55" s="27"/>
      <c r="AK55" s="27"/>
      <c r="AL55" s="27"/>
      <c r="AM55" s="27"/>
      <c r="AN55" s="5"/>
      <c r="AO55" s="5"/>
      <c r="AP55" s="5"/>
      <c r="AQ55" s="5"/>
    </row>
    <row r="56" spans="1:43" ht="13.5" customHeight="1" x14ac:dyDescent="0.25">
      <c r="A56" s="283">
        <v>1</v>
      </c>
      <c r="B56" s="294"/>
      <c r="C56" s="295" t="str">
        <f>IF(B56=AA48,AB48,IF(B56=AA49,AB49,IF(B56=AA50,AB50,IF(B56=AA51,AB51,IF(B56=AA52,AB52,IF(B56=AA53,AB53,IF(B56=AA54,AB54,IF(B56=AA55,AB55,IF(B56=AA56,AB56,IF(B56=AA57,AB57,IF(B56=AA58,AB58,IF(B56=AA59,AB59,IF(B56=AA60,AB60,IF(B56=AA61,AB61,IF(B56=AA62,AB62,IF(B56=AA63,AB63,IF(B56=AA64,AB64,IF(B56=AA65,AB65,IF(B56=AA66,AB66,IF(B56=AA67,AB67,IF(B56=AA68,AB68,IF(B56=AA69,AB69,IF(B56=AA70,AB70,IF(B56=AA71,AB71,""))))))))))))))))))))))))</f>
        <v/>
      </c>
      <c r="D56" s="295"/>
      <c r="E56" s="295"/>
      <c r="F56" s="296" t="str">
        <f>IF(C56=AB48,AD48,IF(C56=AB49,AD49,IF(C56=AB50,AD50,IF(C56=AB51,AD51,IF(C56=AB52,AD52,IF(C56=AB53,AD53,IF(C56=AB54,AD54,IF(C56=AB55,AD55,IF(C56=AB56,AD56,IF(C56=AB57,AD57,IF(C56=AB58,AD58,IF(C56=AB59,AD59,IF(C56=AB60,AD60,IF(C56=AB61,AD61,IF(C56=AB62,AD62,IF(C56=AB63,AD63,IF(C56=AB64,AD64,IF(C56=AB65,AD65,IF(C56=AB66,AD66,IF(C56=AB67,AD67,IF(C56=AB68,AD68,IF(C56=AB69,AD69,IF(C56=AB70,AD70,IF(C56=AB71,AD71,""))))))))))))))))))))))))</f>
        <v/>
      </c>
      <c r="G56" s="297"/>
      <c r="H56" s="80"/>
      <c r="I56" s="148"/>
      <c r="J56" s="148"/>
      <c r="K56" s="148"/>
      <c r="L56" s="79"/>
      <c r="M56" s="64"/>
      <c r="N56" s="40"/>
      <c r="O56" s="40"/>
      <c r="P56" s="3"/>
      <c r="Q56" s="290"/>
      <c r="R56" s="291"/>
      <c r="S56" s="188" t="s">
        <v>130</v>
      </c>
      <c r="T56" s="189"/>
      <c r="U56" s="190"/>
      <c r="V56" s="155"/>
      <c r="W56" s="155"/>
      <c r="X56" s="155"/>
      <c r="Y56" s="155"/>
      <c r="Z56" s="158"/>
      <c r="AA56" s="137" t="s">
        <v>148</v>
      </c>
      <c r="AB56" s="161" t="s">
        <v>164</v>
      </c>
      <c r="AC56" s="161"/>
      <c r="AD56" s="138">
        <v>0.4</v>
      </c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</row>
    <row r="57" spans="1:43" ht="13.5" customHeight="1" x14ac:dyDescent="0.25">
      <c r="A57" s="283"/>
      <c r="B57" s="294"/>
      <c r="C57" s="295"/>
      <c r="D57" s="295"/>
      <c r="E57" s="295"/>
      <c r="F57" s="296"/>
      <c r="G57" s="297"/>
      <c r="H57" s="80"/>
      <c r="I57" s="148"/>
      <c r="J57" s="148"/>
      <c r="K57" s="148"/>
      <c r="L57" s="79"/>
      <c r="M57" s="64"/>
      <c r="N57" s="40"/>
      <c r="O57" s="40"/>
      <c r="P57" s="3"/>
      <c r="Q57" s="290"/>
      <c r="R57" s="291"/>
      <c r="S57" s="188" t="s">
        <v>30</v>
      </c>
      <c r="T57" s="189"/>
      <c r="U57" s="190"/>
      <c r="V57" s="155"/>
      <c r="W57" s="155"/>
      <c r="X57" s="155"/>
      <c r="Y57" s="155"/>
      <c r="Z57" s="158"/>
      <c r="AA57" s="137" t="s">
        <v>96</v>
      </c>
      <c r="AB57" s="161" t="s">
        <v>165</v>
      </c>
      <c r="AC57" s="161"/>
      <c r="AD57" s="138">
        <v>0.1</v>
      </c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</row>
    <row r="58" spans="1:43" ht="13.5" customHeight="1" x14ac:dyDescent="0.25">
      <c r="A58" s="283"/>
      <c r="B58" s="294"/>
      <c r="C58" s="295"/>
      <c r="D58" s="295"/>
      <c r="E58" s="295"/>
      <c r="F58" s="296"/>
      <c r="G58" s="297"/>
      <c r="H58" s="80"/>
      <c r="I58" s="148"/>
      <c r="J58" s="148"/>
      <c r="K58" s="148"/>
      <c r="L58" s="79"/>
      <c r="M58" s="64"/>
      <c r="N58" s="40"/>
      <c r="O58" s="40"/>
      <c r="P58" s="3"/>
      <c r="Q58" s="290"/>
      <c r="R58" s="291"/>
      <c r="S58" s="188" t="s">
        <v>33</v>
      </c>
      <c r="T58" s="189"/>
      <c r="U58" s="190"/>
      <c r="V58" s="155"/>
      <c r="W58" s="155"/>
      <c r="X58" s="155"/>
      <c r="Y58" s="155"/>
      <c r="Z58" s="158"/>
      <c r="AA58" s="137" t="s">
        <v>98</v>
      </c>
      <c r="AB58" s="159" t="s">
        <v>166</v>
      </c>
      <c r="AC58" s="159"/>
      <c r="AD58" s="133">
        <v>0.2</v>
      </c>
      <c r="AE58" s="80"/>
      <c r="AF58" s="80"/>
      <c r="AG58" s="80"/>
      <c r="AH58" s="80"/>
      <c r="AI58" s="80"/>
      <c r="AJ58" s="27"/>
      <c r="AK58" s="27"/>
      <c r="AL58" s="27"/>
      <c r="AM58" s="27"/>
      <c r="AN58" s="82"/>
      <c r="AO58" s="82"/>
      <c r="AP58" s="82"/>
      <c r="AQ58" s="82"/>
    </row>
    <row r="59" spans="1:43" ht="13.5" customHeight="1" x14ac:dyDescent="0.25">
      <c r="A59" s="283">
        <v>2</v>
      </c>
      <c r="B59" s="294"/>
      <c r="C59" s="295" t="str">
        <f>IF(B59=AA48,AB48,IF(B59=AA49,AB49,IF(B59=AA50,AB50,IF(B59=AA51,AB51,IF(B59=AA52,AB52,IF(B59=AA53,AB53,IF(B59=AA54,AB54,IF(B59=AA55,AB55,IF(B59=AA56,AB56,IF(B59=AA57,AB57,IF(B59=AA58,AB58,IF(B59=AA59,AB59,IF(B59=AA60,AB60,IF(B59=AA61,AB61,IF(B59=AA62,AB62,IF(B59=AA63,AB63,IF(B59=AA64,AB64,IF(B59=AA65,AB65,IF(B59=AA66,AB66,IF(B59=AA67,AB67,IF(B59=AA68,AB68,IF(B59=AA69,AB69,IF(B59=AA70,AB70,IF(B59=AA71,AB71,""))))))))))))))))))))))))</f>
        <v/>
      </c>
      <c r="D59" s="295"/>
      <c r="E59" s="295"/>
      <c r="F59" s="296" t="str">
        <f>IF(C59=AB48,AD48,IF(C59=AB49,AD49,IF(C59=AB50,AD50,IF(C59=AB51,AD51,IF(C59=AB52,AD52,IF(C59=AB53,AD53,IF(C59=AB54,AD54,IF(C59=AB55,AD55,IF(C59=AB56,AD56,IF(C59=AB57,AD57,IF(C59=AB58,AD58,IF(C59=AB59,AD59,IF(C59=AB60,AD60,IF(C59=AB61,AD61,IF(C59=AB62,AD62,IF(C59=AB63,AD63,IF(C59=AB64,AD64,IF(C59=AB65,AD65,IF(C59=AB66,AD66,IF(C59=AB67,AD67,IF(C59=AB68,AD68,IF(C59=AB69,AD69,IF(C59=AB70,AD70,IF(C59=AB71,AD71,""))))))))))))))))))))))))</f>
        <v/>
      </c>
      <c r="G59" s="297"/>
      <c r="H59" s="80"/>
      <c r="I59" s="5"/>
      <c r="J59" s="5"/>
      <c r="K59" s="5"/>
      <c r="L59" s="79"/>
      <c r="M59" s="64"/>
      <c r="N59" s="40"/>
      <c r="O59" s="40"/>
      <c r="P59" s="3"/>
      <c r="Q59" s="290"/>
      <c r="R59" s="291"/>
      <c r="S59" s="188" t="s">
        <v>36</v>
      </c>
      <c r="T59" s="189"/>
      <c r="U59" s="190"/>
      <c r="V59" s="155"/>
      <c r="W59" s="155"/>
      <c r="X59" s="155"/>
      <c r="Y59" s="155"/>
      <c r="Z59" s="158"/>
      <c r="AA59" s="137" t="s">
        <v>100</v>
      </c>
      <c r="AB59" s="159" t="s">
        <v>167</v>
      </c>
      <c r="AC59" s="159"/>
      <c r="AD59" s="133">
        <v>0.3</v>
      </c>
      <c r="AE59" s="80"/>
      <c r="AF59" s="80"/>
      <c r="AG59" s="80"/>
      <c r="AH59" s="80"/>
      <c r="AI59" s="80"/>
      <c r="AJ59" s="27"/>
      <c r="AK59" s="27"/>
      <c r="AL59" s="27"/>
      <c r="AM59" s="27"/>
      <c r="AN59" s="82"/>
      <c r="AO59" s="82"/>
      <c r="AP59" s="82"/>
      <c r="AQ59" s="82"/>
    </row>
    <row r="60" spans="1:43" ht="13.5" customHeight="1" x14ac:dyDescent="0.25">
      <c r="A60" s="283"/>
      <c r="B60" s="294"/>
      <c r="C60" s="295"/>
      <c r="D60" s="295"/>
      <c r="E60" s="295"/>
      <c r="F60" s="296"/>
      <c r="G60" s="297"/>
      <c r="H60" s="80"/>
      <c r="I60" s="5"/>
      <c r="J60" s="5"/>
      <c r="K60" s="5"/>
      <c r="L60" s="51"/>
      <c r="M60" s="85"/>
      <c r="N60" s="51"/>
      <c r="O60" s="51"/>
      <c r="P60" s="86"/>
      <c r="Q60" s="290"/>
      <c r="R60" s="291"/>
      <c r="S60" s="215" t="s">
        <v>38</v>
      </c>
      <c r="T60" s="215"/>
      <c r="U60" s="215"/>
      <c r="V60" s="156" t="str">
        <f>IF(SUM(V55:V59)=0,"",SUM(V55:V59))</f>
        <v/>
      </c>
      <c r="W60" s="156" t="str">
        <f>IF(SUM(W55:W59)=0,"",SUM(W55:W59))</f>
        <v/>
      </c>
      <c r="X60" s="156" t="str">
        <f>IF(SUM(X55:X59)=0,"",SUM(X55:X59))</f>
        <v/>
      </c>
      <c r="Y60" s="156" t="str">
        <f>IF(SUM(Y55:Y59)=0,"",SUM(Y55:Y59))</f>
        <v/>
      </c>
      <c r="Z60" s="157" t="str">
        <f>IF(SUM(Z55:Z59)=0,"",SUM(Z55:Z59))</f>
        <v/>
      </c>
      <c r="AA60" s="139" t="s">
        <v>102</v>
      </c>
      <c r="AB60" s="159" t="s">
        <v>168</v>
      </c>
      <c r="AC60" s="159"/>
      <c r="AD60" s="133">
        <v>0.4</v>
      </c>
      <c r="AE60" s="80"/>
      <c r="AF60" s="80"/>
      <c r="AG60" s="80"/>
      <c r="AH60" s="80"/>
      <c r="AI60" s="80"/>
      <c r="AJ60" s="27"/>
      <c r="AK60" s="27"/>
      <c r="AL60" s="27"/>
      <c r="AM60" s="27"/>
      <c r="AN60" s="82"/>
      <c r="AO60" s="82"/>
      <c r="AP60" s="82"/>
      <c r="AQ60" s="82"/>
    </row>
    <row r="61" spans="1:43" ht="13.5" customHeight="1" thickBot="1" x14ac:dyDescent="0.3">
      <c r="A61" s="283"/>
      <c r="B61" s="294"/>
      <c r="C61" s="295"/>
      <c r="D61" s="295"/>
      <c r="E61" s="295"/>
      <c r="F61" s="296"/>
      <c r="G61" s="297"/>
      <c r="H61" s="80"/>
      <c r="I61" s="5"/>
      <c r="J61" s="5"/>
      <c r="K61" s="5"/>
      <c r="L61" s="3"/>
      <c r="M61" s="85"/>
      <c r="N61" s="3"/>
      <c r="O61" s="3"/>
      <c r="P61" s="86"/>
      <c r="Q61" s="292"/>
      <c r="R61" s="293"/>
      <c r="S61" s="219" t="s">
        <v>41</v>
      </c>
      <c r="T61" s="220"/>
      <c r="U61" s="221"/>
      <c r="V61" s="340" t="str">
        <f>IF(SUM(V60:Z60)=0,"",SUM(V60:Z60))</f>
        <v/>
      </c>
      <c r="W61" s="341"/>
      <c r="X61" s="341"/>
      <c r="Y61" s="341"/>
      <c r="Z61" s="342"/>
      <c r="AA61" s="137" t="s">
        <v>149</v>
      </c>
      <c r="AB61" s="159" t="s">
        <v>169</v>
      </c>
      <c r="AC61" s="159"/>
      <c r="AD61" s="133">
        <v>0.1</v>
      </c>
      <c r="AE61" s="80"/>
      <c r="AF61" s="80"/>
      <c r="AG61" s="80"/>
      <c r="AH61" s="80"/>
      <c r="AI61" s="80"/>
      <c r="AJ61" s="5"/>
      <c r="AK61" s="5"/>
      <c r="AL61" s="5"/>
      <c r="AM61" s="5"/>
      <c r="AN61" s="82"/>
      <c r="AO61" s="82"/>
      <c r="AP61" s="82"/>
      <c r="AQ61" s="82"/>
    </row>
    <row r="62" spans="1:43" ht="13.5" customHeight="1" thickTop="1" x14ac:dyDescent="0.25">
      <c r="A62" s="283">
        <v>3</v>
      </c>
      <c r="B62" s="294"/>
      <c r="C62" s="295" t="str">
        <f>IF(B62=AA48,AB48,IF(B62=AA49,AB49,IF(B62=AA50,AB50,IF(B62=AA51,AB51,IF(B62=AA52,AB52,IF(B62=AA53,AB53,IF(B62=AA54,AB54,IF(B62=AA55,AB55,IF(B62=AA56,AB56,IF(B62=AA57,AB57,IF(B62=AA58,AB58,IF(B62=AA59,AB59,IF(B62=AA60,AB60,IF(B62=AA61,AB61,IF(B62=AA62,AB62,IF(B62=AA63,AB63,IF(B62=AA64,AB64,IF(B62=AA65,AB65,IF(B62=AA66,AB66,IF(B62=AA67,AB67,IF(B62=AA68,AB68,IF(B62=AA69,AB69,IF(B62=AA70,AB70,IF(B62=AA71,AB71,""))))))))))))))))))))))))</f>
        <v/>
      </c>
      <c r="D62" s="295"/>
      <c r="E62" s="295"/>
      <c r="F62" s="296" t="str">
        <f>IF(C62=AB48,AD48,IF(C62=AB49,AD49,IF(C62=AB50,AD50,IF(C62=AB51,AD51,IF(C62=AB52,AD52,IF(C62=AB53,AD53,IF(C62=AB54,AD54,IF(C62=AB55,AD55,IF(C62=AB56,AD56,IF(C62=AB57,AD57,IF(C62=AB58,AD58,IF(C62=AB59,AD59,IF(C62=AB60,AD60,IF(C62=AB61,AD61,IF(C62=AB62,AD62,IF(C62=AB63,AD63,IF(C62=AB64,AD64,IF(C62=AB65,AD65,IF(C62=AB66,AD66,IF(C62=AB67,AD67,IF(C62=AB68,AD68,IF(C62=AB69,AD69,IF(C62=AB70,AD70,IF(C62=AB71,AD71,""))))))))))))))))))))))))</f>
        <v/>
      </c>
      <c r="G62" s="297"/>
      <c r="H62" s="80"/>
      <c r="I62" s="5"/>
      <c r="J62" s="5"/>
      <c r="K62" s="5"/>
      <c r="L62" s="79"/>
      <c r="M62" s="64"/>
      <c r="N62" s="40"/>
      <c r="O62" s="40"/>
      <c r="P62" s="3"/>
      <c r="Q62" s="82"/>
      <c r="R62" s="82"/>
      <c r="S62" s="82"/>
      <c r="T62" s="82"/>
      <c r="U62" s="6"/>
      <c r="V62" s="28"/>
      <c r="W62" s="28"/>
      <c r="X62" s="28"/>
      <c r="Y62" s="28"/>
      <c r="Z62" s="28"/>
      <c r="AA62" s="137" t="s">
        <v>150</v>
      </c>
      <c r="AB62" s="159" t="s">
        <v>170</v>
      </c>
      <c r="AC62" s="159"/>
      <c r="AD62" s="133">
        <v>0.2</v>
      </c>
      <c r="AE62" s="80"/>
      <c r="AF62" s="80"/>
      <c r="AG62" s="80"/>
      <c r="AH62" s="80"/>
      <c r="AI62" s="80"/>
      <c r="AJ62" s="5"/>
      <c r="AK62" s="5"/>
      <c r="AL62" s="5"/>
      <c r="AM62" s="5"/>
      <c r="AN62" s="82"/>
      <c r="AO62" s="82"/>
      <c r="AP62" s="82"/>
      <c r="AQ62" s="82"/>
    </row>
    <row r="63" spans="1:43" ht="13.5" customHeight="1" x14ac:dyDescent="0.25">
      <c r="A63" s="283"/>
      <c r="B63" s="294"/>
      <c r="C63" s="295"/>
      <c r="D63" s="295"/>
      <c r="E63" s="295"/>
      <c r="F63" s="296"/>
      <c r="G63" s="297"/>
      <c r="H63" s="80"/>
      <c r="I63" s="5"/>
      <c r="J63" s="5"/>
      <c r="K63" s="5"/>
      <c r="L63" s="79"/>
      <c r="M63" s="64"/>
      <c r="N63" s="40"/>
      <c r="O63" s="40"/>
      <c r="P63" s="3"/>
      <c r="Q63" s="1"/>
      <c r="R63" s="1"/>
      <c r="S63" s="1"/>
      <c r="T63" s="1"/>
      <c r="U63" s="1"/>
      <c r="V63" s="1"/>
      <c r="W63" s="1"/>
      <c r="X63" s="1"/>
      <c r="Y63" s="5"/>
      <c r="Z63" s="5"/>
      <c r="AA63" s="135" t="s">
        <v>151</v>
      </c>
      <c r="AB63" s="159" t="s">
        <v>171</v>
      </c>
      <c r="AC63" s="159"/>
      <c r="AD63" s="133">
        <v>0.3</v>
      </c>
      <c r="AE63" s="80"/>
      <c r="AF63" s="80"/>
      <c r="AG63" s="80"/>
      <c r="AH63" s="80"/>
      <c r="AI63" s="80"/>
      <c r="AJ63" s="5"/>
      <c r="AK63" s="5"/>
      <c r="AL63" s="5"/>
      <c r="AM63" s="5"/>
      <c r="AN63" s="82"/>
      <c r="AO63" s="82"/>
      <c r="AP63" s="82"/>
      <c r="AQ63" s="82"/>
    </row>
    <row r="64" spans="1:43" ht="13.5" customHeight="1" thickBot="1" x14ac:dyDescent="0.3">
      <c r="A64" s="283"/>
      <c r="B64" s="294"/>
      <c r="C64" s="295"/>
      <c r="D64" s="295"/>
      <c r="E64" s="295"/>
      <c r="F64" s="296"/>
      <c r="G64" s="297"/>
      <c r="H64" s="80"/>
      <c r="I64" s="5"/>
      <c r="J64" s="5"/>
      <c r="K64" s="5"/>
      <c r="L64" s="79"/>
      <c r="M64" s="298" t="s">
        <v>111</v>
      </c>
      <c r="N64" s="51"/>
      <c r="O64" s="51"/>
      <c r="P64" s="87"/>
      <c r="Q64" s="87"/>
      <c r="R64" s="82"/>
      <c r="S64" s="82"/>
      <c r="T64" s="82"/>
      <c r="U64" s="6"/>
      <c r="V64" s="28"/>
      <c r="W64" s="28"/>
      <c r="X64" s="28"/>
      <c r="Y64" s="28"/>
      <c r="Z64" s="28"/>
      <c r="AA64" s="135" t="s">
        <v>103</v>
      </c>
      <c r="AB64" s="159" t="s">
        <v>172</v>
      </c>
      <c r="AC64" s="159"/>
      <c r="AD64" s="133">
        <v>0.1</v>
      </c>
      <c r="AE64" s="80"/>
      <c r="AF64" s="80"/>
      <c r="AG64" s="80"/>
      <c r="AH64" s="80"/>
      <c r="AI64" s="80"/>
      <c r="AJ64" s="5"/>
      <c r="AK64" s="5"/>
      <c r="AL64" s="5"/>
      <c r="AM64" s="5"/>
      <c r="AN64" s="82"/>
      <c r="AO64" s="82"/>
      <c r="AP64" s="82"/>
      <c r="AQ64" s="82"/>
    </row>
    <row r="65" spans="1:43" ht="13.5" customHeight="1" thickTop="1" thickBot="1" x14ac:dyDescent="0.3">
      <c r="A65" s="283">
        <v>4</v>
      </c>
      <c r="B65" s="294"/>
      <c r="C65" s="295" t="str">
        <f>IF(B65=AA48,AB48,IF(B65=AA49,AB49,IF(B65=AA50,AB50,IF(B65=AA51,AB51,IF(B65=AA52,AB52,IF(B65=AA53,AB53,IF(B65=AA54,AB54,IF(B65=AA55,AB55,IF(B65=AA56,AB56,IF(B65=AA57,AB57,IF(B65=AA58,AB58,IF(B65=AA59,AB59,IF(B65=AA60,AB60,IF(B65=AA61,AB61,IF(B65=AA62,AB62,IF(B65=AA63,AB63,IF(B65=AA64,AB64,IF(B65=AA65,AB65,IF(B65=AA66,AB66,IF(B65=AA67,AB67,IF(B65=AA68,AB68,IF(B65=AA69,AB69,IF(B65=AA70,AB70,IF(B65=AA71,AB71,""))))))))))))))))))))))))</f>
        <v/>
      </c>
      <c r="D65" s="295"/>
      <c r="E65" s="295"/>
      <c r="F65" s="296" t="str">
        <f>IF(C65=AB48,AD48,IF(C65=AB49,AD49,IF(C65=AB50,AD50,IF(C65=AB51,AD51,IF(C65=AB52,AD52,IF(C65=AB53,AD53,IF(C65=AB54,AD54,IF(C65=AB55,AD55,IF(C65=AB56,AD56,IF(C65=AB57,AD57,IF(C65=AB58,AD58,IF(C65=AB59,AD59,IF(C65=AB60,AD60,IF(C65=AB61,AD61,IF(C65=AB62,AD62,IF(C65=AB63,AD63,IF(C65=AB64,AD64,IF(C65=AB65,AD65,IF(C65=AB66,AD66,IF(C65=AB67,AD67,IF(C65=AB68,AD68,IF(C65=AB69,AD69,IF(C65=AB70,AD70,IF(C65=AB71,AD71,""))))))))))))))))))))))))</f>
        <v/>
      </c>
      <c r="G65" s="297"/>
      <c r="H65" s="80"/>
      <c r="I65" s="5"/>
      <c r="J65" s="5"/>
      <c r="K65" s="5"/>
      <c r="L65" s="79"/>
      <c r="M65" s="298"/>
      <c r="N65" s="88"/>
      <c r="O65" s="88"/>
      <c r="P65" s="89"/>
      <c r="Q65" s="89"/>
      <c r="R65" s="90"/>
      <c r="S65" s="90"/>
      <c r="T65" s="90"/>
      <c r="U65" s="91"/>
      <c r="V65" s="92"/>
      <c r="W65" s="92"/>
      <c r="X65" s="92"/>
      <c r="Y65" s="7" t="s">
        <v>2</v>
      </c>
      <c r="Z65" s="63" t="str">
        <f>IF(Z1="","",Z1)</f>
        <v/>
      </c>
      <c r="AA65" s="135" t="s">
        <v>108</v>
      </c>
      <c r="AB65" s="159" t="s">
        <v>173</v>
      </c>
      <c r="AC65" s="159"/>
      <c r="AD65" s="133">
        <v>0.1</v>
      </c>
      <c r="AE65" s="80"/>
      <c r="AF65" s="80"/>
      <c r="AG65" s="80"/>
      <c r="AH65" s="80"/>
      <c r="AI65" s="80"/>
      <c r="AJ65" s="5"/>
      <c r="AK65" s="5"/>
      <c r="AL65" s="5"/>
      <c r="AM65" s="5"/>
      <c r="AN65" s="82"/>
      <c r="AO65" s="82"/>
      <c r="AP65" s="82"/>
      <c r="AQ65" s="82"/>
    </row>
    <row r="66" spans="1:43" ht="13.5" customHeight="1" thickTop="1" x14ac:dyDescent="0.25">
      <c r="A66" s="283"/>
      <c r="B66" s="294"/>
      <c r="C66" s="295"/>
      <c r="D66" s="295"/>
      <c r="E66" s="295"/>
      <c r="F66" s="296"/>
      <c r="G66" s="297"/>
      <c r="H66" s="37"/>
      <c r="I66" s="5"/>
      <c r="J66" s="5"/>
      <c r="K66" s="5"/>
      <c r="L66" s="79"/>
      <c r="M66" s="64"/>
      <c r="N66" s="40"/>
      <c r="O66" s="40"/>
      <c r="P66" s="3"/>
      <c r="Q66" s="19"/>
      <c r="R66" s="82"/>
      <c r="S66" s="82"/>
      <c r="T66" s="184" t="s">
        <v>0</v>
      </c>
      <c r="U66" s="184"/>
      <c r="V66" s="184"/>
      <c r="W66" s="184"/>
      <c r="X66" s="184"/>
      <c r="Y66" s="5"/>
      <c r="Z66" s="5"/>
      <c r="AA66" s="135" t="s">
        <v>109</v>
      </c>
      <c r="AB66" s="159" t="s">
        <v>174</v>
      </c>
      <c r="AC66" s="159"/>
      <c r="AD66" s="133">
        <v>0.2</v>
      </c>
      <c r="AE66" s="80"/>
      <c r="AF66" s="80"/>
      <c r="AG66" s="80"/>
      <c r="AH66" s="80"/>
      <c r="AI66" s="80"/>
      <c r="AJ66" s="5"/>
      <c r="AK66" s="5"/>
      <c r="AL66" s="5"/>
      <c r="AM66" s="5"/>
      <c r="AN66" s="82"/>
      <c r="AO66" s="82"/>
      <c r="AP66" s="82"/>
      <c r="AQ66" s="82"/>
    </row>
    <row r="67" spans="1:43" ht="13.5" customHeight="1" thickBot="1" x14ac:dyDescent="0.3">
      <c r="A67" s="283"/>
      <c r="B67" s="294"/>
      <c r="C67" s="295"/>
      <c r="D67" s="295"/>
      <c r="E67" s="295"/>
      <c r="F67" s="296"/>
      <c r="G67" s="297"/>
      <c r="H67" s="93"/>
      <c r="I67" s="5"/>
      <c r="J67" s="5"/>
      <c r="K67" s="5"/>
      <c r="L67" s="79"/>
      <c r="M67" s="64"/>
      <c r="N67" s="40"/>
      <c r="O67" s="40"/>
      <c r="P67" s="3"/>
      <c r="Q67" s="19"/>
      <c r="R67" s="82"/>
      <c r="S67" s="82"/>
      <c r="T67" s="184" t="s">
        <v>5</v>
      </c>
      <c r="U67" s="184"/>
      <c r="V67" s="184"/>
      <c r="W67" s="184"/>
      <c r="X67" s="184"/>
      <c r="Y67" s="5"/>
      <c r="Z67" s="5"/>
      <c r="AA67" s="135" t="s">
        <v>110</v>
      </c>
      <c r="AB67" s="159" t="s">
        <v>175</v>
      </c>
      <c r="AC67" s="159"/>
      <c r="AD67" s="133">
        <v>0.2</v>
      </c>
      <c r="AE67" s="80"/>
      <c r="AF67" s="80"/>
      <c r="AG67" s="80"/>
      <c r="AH67" s="80"/>
      <c r="AI67" s="80"/>
      <c r="AJ67" s="5"/>
      <c r="AK67" s="5"/>
      <c r="AL67" s="5"/>
      <c r="AM67" s="5"/>
      <c r="AN67" s="82"/>
      <c r="AO67" s="82"/>
      <c r="AP67" s="82"/>
      <c r="AQ67" s="82"/>
    </row>
    <row r="68" spans="1:43" ht="14.25" customHeight="1" thickTop="1" x14ac:dyDescent="0.25">
      <c r="A68" s="300">
        <v>5</v>
      </c>
      <c r="B68" s="294"/>
      <c r="C68" s="303" t="str">
        <f>IF(B68=AA48,AB48,IF(B68=AA49,AB49,IF(B68=AA50,AB50,IF(B68=AA51,AB51,IF(B68=AA52,AB52,IF(B68=AA53,AB53,IF(B68=AA54,AB54,IF(B68=AA55,AB55,IF(B68=AA56,AB56,IF(B68=AA57,AB57,IF(B68=AA58,AB58,IF(B68=AA59,AB59,IF(B68=AA60,AB60,IF(B68=AA61,AB61,IF(B68=AA62,AB62,IF(B68=AA63,AB63,IF(B68=AA64,AB64,IF(B68=AA65,AB65,IF(B68=AA66,AB66,IF(B68=AA67,AB67,IF(B68=AA68,AB68,IF(B68=AA69,AB69,IF(B68=AA70,AB70,IF(B68=AA71,AB71,""))))))))))))))))))))))))</f>
        <v/>
      </c>
      <c r="D68" s="303"/>
      <c r="E68" s="303"/>
      <c r="F68" s="299" t="str">
        <f>IF(C68=AB48,AD48,IF(C68=AB49,AD49,IF(C68=AB50,AD50,IF(C68=AB51,AD51,IF(C68=AB52,AD52,IF(C68=AB53,AD53,IF(C68=AB54,AD54,IF(C68=AB55,AD55,IF(C68=AB56,AD56,IF(C68=AB57,AD57,IF(C68=AB58,AD58,IF(C68=AB59,AD59,IF(C68=AB60,AD60,IF(C68=AB61,AD61,IF(C68=AB62,AD62,IF(C68=AB63,AD63,IF(C68=AB64,AD64,IF(C68=AB65,AD65,IF(C68=AB66,AD66,IF(C68=AB67,AD67,IF(C68=AB68,AD68,IF(C68=AB69,AD69,IF(C68=AB70,AD70,IF(C68=AB71,AD71,""))))))))))))))))))))))))</f>
        <v/>
      </c>
      <c r="G68" s="297"/>
      <c r="H68" s="94"/>
      <c r="I68" s="5"/>
      <c r="J68" s="5"/>
      <c r="K68" s="5"/>
      <c r="L68" s="79"/>
      <c r="M68" s="64"/>
      <c r="N68" s="40"/>
      <c r="O68" s="40"/>
      <c r="P68" s="3"/>
      <c r="Q68" s="19"/>
      <c r="R68" s="82"/>
      <c r="S68" s="82"/>
      <c r="T68" s="82"/>
      <c r="U68" s="82"/>
      <c r="V68" s="24"/>
      <c r="W68" s="19"/>
      <c r="X68" s="152" t="s">
        <v>190</v>
      </c>
      <c r="Y68" s="176" t="s">
        <v>1</v>
      </c>
      <c r="Z68" s="177"/>
      <c r="AA68" s="135" t="s">
        <v>152</v>
      </c>
      <c r="AB68" s="159" t="s">
        <v>176</v>
      </c>
      <c r="AC68" s="159"/>
      <c r="AD68" s="133">
        <v>0.3</v>
      </c>
      <c r="AE68" s="80"/>
      <c r="AF68" s="80"/>
      <c r="AG68" s="80"/>
      <c r="AH68" s="80"/>
      <c r="AI68" s="80"/>
      <c r="AJ68" s="5"/>
      <c r="AK68" s="5"/>
      <c r="AL68" s="5"/>
      <c r="AM68" s="5"/>
      <c r="AN68" s="82"/>
      <c r="AO68" s="82"/>
      <c r="AP68" s="82"/>
      <c r="AQ68" s="82"/>
    </row>
    <row r="69" spans="1:43" ht="13.5" customHeight="1" thickBot="1" x14ac:dyDescent="0.3">
      <c r="A69" s="300"/>
      <c r="B69" s="294"/>
      <c r="C69" s="303"/>
      <c r="D69" s="303"/>
      <c r="E69" s="303"/>
      <c r="F69" s="299"/>
      <c r="G69" s="297"/>
      <c r="H69" s="94"/>
      <c r="I69" s="5"/>
      <c r="J69" s="5"/>
      <c r="K69" s="5"/>
      <c r="L69" s="79"/>
      <c r="M69" s="64"/>
      <c r="N69" s="40"/>
      <c r="O69" s="40"/>
      <c r="P69" s="3"/>
      <c r="Q69" s="31"/>
      <c r="R69" s="32"/>
      <c r="S69" s="32"/>
      <c r="T69" s="32"/>
      <c r="U69" s="32"/>
      <c r="V69" s="24"/>
      <c r="W69" s="19"/>
      <c r="X69" s="153" t="str">
        <f>IF($H$2="","",$H$2)</f>
        <v/>
      </c>
      <c r="Y69" s="271" t="str">
        <f>IF(I2="","",I2)</f>
        <v>Trio</v>
      </c>
      <c r="Z69" s="272"/>
      <c r="AA69" s="135" t="s">
        <v>153</v>
      </c>
      <c r="AB69" s="159" t="s">
        <v>177</v>
      </c>
      <c r="AC69" s="159"/>
      <c r="AD69" s="133">
        <v>0.3</v>
      </c>
      <c r="AE69" s="80"/>
      <c r="AF69" s="80"/>
      <c r="AG69" s="80"/>
      <c r="AH69" s="80"/>
      <c r="AI69" s="80"/>
      <c r="AJ69" s="5"/>
      <c r="AK69" s="5"/>
      <c r="AL69" s="5"/>
      <c r="AM69" s="5"/>
      <c r="AN69" s="82"/>
      <c r="AO69" s="82"/>
      <c r="AP69" s="82"/>
      <c r="AQ69" s="82"/>
    </row>
    <row r="70" spans="1:43" ht="13.5" customHeight="1" thickTop="1" x14ac:dyDescent="0.25">
      <c r="A70" s="300"/>
      <c r="B70" s="294"/>
      <c r="C70" s="303"/>
      <c r="D70" s="303"/>
      <c r="E70" s="303"/>
      <c r="F70" s="299"/>
      <c r="G70" s="297"/>
      <c r="H70" s="95"/>
      <c r="I70" s="5"/>
      <c r="J70" s="5"/>
      <c r="K70" s="5"/>
      <c r="L70" s="96"/>
      <c r="M70" s="97"/>
      <c r="N70" s="51"/>
      <c r="O70" s="51"/>
      <c r="P70" s="3"/>
      <c r="Q70" s="14" t="s">
        <v>8</v>
      </c>
      <c r="R70" s="263" t="str">
        <f>IF(B3="","",B3)</f>
        <v/>
      </c>
      <c r="S70" s="263"/>
      <c r="T70" s="263"/>
      <c r="U70" s="264"/>
      <c r="V70" s="28"/>
      <c r="W70" s="28"/>
      <c r="X70" s="28"/>
      <c r="Y70" s="28"/>
      <c r="Z70" s="28"/>
      <c r="AA70" s="135" t="s">
        <v>154</v>
      </c>
      <c r="AB70" s="159" t="s">
        <v>178</v>
      </c>
      <c r="AC70" s="159"/>
      <c r="AD70" s="133">
        <v>0.4</v>
      </c>
      <c r="AE70" s="80"/>
      <c r="AF70" s="80"/>
      <c r="AG70" s="80"/>
      <c r="AH70" s="80"/>
      <c r="AI70" s="80"/>
      <c r="AJ70" s="5"/>
      <c r="AK70" s="5"/>
      <c r="AL70" s="5"/>
      <c r="AM70" s="5"/>
      <c r="AN70" s="82"/>
      <c r="AO70" s="82"/>
      <c r="AP70" s="82"/>
      <c r="AQ70" s="82"/>
    </row>
    <row r="71" spans="1:43" ht="13.5" customHeight="1" thickBot="1" x14ac:dyDescent="0.3">
      <c r="A71" s="300">
        <v>6</v>
      </c>
      <c r="B71" s="294"/>
      <c r="C71" s="303" t="str">
        <f>IF(B71=AA48,AB48,IF(B71=AA49,AB49,IF(B71=AA50,AB50,IF(B71=AA51,AB51,IF(B71=AA52,AB52,IF(B71=AA53,AB53,IF(B71=AA54,AB54,IF(B71=AA55,AB55,IF(B71=AA56,AB56,IF(B71=AA57,AB57,IF(B71=AA58,AB58,IF(B71=AA59,AB59,IF(B71=AA60,AB60,IF(B71=AA61,AB61,IF(B71=AA62,AB62,IF(B71=AA63,AB63,IF(B71=AA64,AB64,IF(B71=AA65,AB65,IF(B71=AA66,AB66,IF(B71=AA67,AB67,IF(B71=AA68,AB68,IF(B71=AA69,AB69,IF(B71=AA70,AB70,IF(B71=AA71,AB71,""))))))))))))))))))))))))</f>
        <v/>
      </c>
      <c r="D71" s="303"/>
      <c r="E71" s="303"/>
      <c r="F71" s="299" t="str">
        <f>IF(C71=AB48,AD48,IF(C71=AB49,AD49,IF(C71=AB50,AD50,IF(C71=AB51,AD51,IF(C71=AB52,AD52,IF(C71=AB53,AD53,IF(C71=AB54,AD54,IF(C71=AB55,AD55,IF(C71=AB56,AD56,IF(C71=AB57,AD57,IF(C71=AB58,AD58,IF(C71=AB59,AD59,IF(C71=AB60,AD60,IF(C71=AB61,AD61,IF(C71=AB62,AD62,IF(C71=AB63,AD63,IF(C71=AB64,AD64,IF(C71=AB65,AD65,IF(C71=AB66,AD66,IF(C71=AB67,AD67,IF(C71=AB68,AD68,IF(C71=AB69,AD69,IF(C71=AB70,AD70,IF(C71=AB71,AD71,""))))))))))))))))))))))))</f>
        <v/>
      </c>
      <c r="G71" s="297"/>
      <c r="H71" s="95"/>
      <c r="I71" s="5"/>
      <c r="J71" s="5"/>
      <c r="K71" s="5"/>
      <c r="L71" s="73"/>
      <c r="M71" s="74"/>
      <c r="N71" s="3"/>
      <c r="O71" s="3"/>
      <c r="P71" s="3"/>
      <c r="Q71" s="23" t="s">
        <v>11</v>
      </c>
      <c r="R71" s="267" t="str">
        <f>IF(B4="","",B4)</f>
        <v/>
      </c>
      <c r="S71" s="267"/>
      <c r="T71" s="267"/>
      <c r="U71" s="268"/>
      <c r="V71" s="34"/>
      <c r="W71" s="34"/>
      <c r="X71" s="34"/>
      <c r="Y71" s="34"/>
      <c r="Z71" s="34"/>
      <c r="AA71" s="135" t="s">
        <v>155</v>
      </c>
      <c r="AB71" s="159" t="s">
        <v>179</v>
      </c>
      <c r="AC71" s="159"/>
      <c r="AD71" s="133">
        <v>0.4</v>
      </c>
      <c r="AE71" s="80"/>
      <c r="AF71" s="80"/>
      <c r="AG71" s="80"/>
      <c r="AH71" s="80"/>
      <c r="AI71" s="80"/>
      <c r="AJ71" s="5"/>
      <c r="AK71" s="5"/>
      <c r="AL71" s="5"/>
      <c r="AM71" s="5"/>
      <c r="AN71" s="82"/>
      <c r="AO71" s="82"/>
      <c r="AP71" s="82"/>
      <c r="AQ71" s="82"/>
    </row>
    <row r="72" spans="1:43" ht="13.5" customHeight="1" thickTop="1" thickBot="1" x14ac:dyDescent="0.3">
      <c r="A72" s="300"/>
      <c r="B72" s="294"/>
      <c r="C72" s="303"/>
      <c r="D72" s="303"/>
      <c r="E72" s="303"/>
      <c r="F72" s="299"/>
      <c r="G72" s="297"/>
      <c r="H72" s="57"/>
      <c r="I72" s="20"/>
      <c r="J72" s="20"/>
      <c r="K72" s="20"/>
      <c r="L72" s="68"/>
      <c r="M72" s="69"/>
      <c r="N72" s="98"/>
      <c r="O72" s="70"/>
      <c r="P72" s="70"/>
      <c r="Q72" s="29" t="s">
        <v>13</v>
      </c>
      <c r="R72" s="279" t="str">
        <f>IF(B5="","",B5)</f>
        <v/>
      </c>
      <c r="S72" s="279"/>
      <c r="T72" s="279"/>
      <c r="U72" s="280"/>
      <c r="V72" s="28"/>
      <c r="W72" s="16" t="s">
        <v>9</v>
      </c>
      <c r="X72" s="265" t="str">
        <f>IF(H3="","",H3)</f>
        <v/>
      </c>
      <c r="Y72" s="265"/>
      <c r="Z72" s="266"/>
      <c r="AB72" s="80"/>
      <c r="AC72" s="81"/>
      <c r="AD72" s="80"/>
      <c r="AE72" s="80"/>
      <c r="AF72" s="80"/>
      <c r="AG72" s="80"/>
      <c r="AH72" s="80"/>
      <c r="AI72" s="80"/>
      <c r="AJ72" s="5"/>
      <c r="AK72" s="5"/>
      <c r="AL72" s="5"/>
      <c r="AM72" s="5"/>
      <c r="AN72" s="82"/>
      <c r="AO72" s="82"/>
      <c r="AP72" s="82"/>
      <c r="AQ72" s="82"/>
    </row>
    <row r="73" spans="1:43" ht="13.5" customHeight="1" thickTop="1" thickBot="1" x14ac:dyDescent="0.3">
      <c r="A73" s="301"/>
      <c r="B73" s="302"/>
      <c r="C73" s="304"/>
      <c r="D73" s="304"/>
      <c r="E73" s="304"/>
      <c r="F73" s="305"/>
      <c r="G73" s="306"/>
      <c r="H73" s="99"/>
      <c r="I73" s="28"/>
      <c r="J73" s="28"/>
      <c r="K73" s="28"/>
      <c r="L73" s="68"/>
      <c r="M73" s="69"/>
      <c r="N73" s="98"/>
      <c r="O73" s="70"/>
      <c r="P73" s="70"/>
      <c r="Q73" s="100"/>
      <c r="R73" s="100"/>
      <c r="S73" s="100"/>
      <c r="T73" s="100"/>
      <c r="U73" s="100"/>
      <c r="V73" s="28"/>
      <c r="W73" s="25" t="s">
        <v>12</v>
      </c>
      <c r="X73" s="269" t="str">
        <f>IF(H4="","",H4)</f>
        <v/>
      </c>
      <c r="Y73" s="269"/>
      <c r="Z73" s="270"/>
      <c r="AB73" s="80"/>
      <c r="AC73" s="95"/>
      <c r="AD73" s="27"/>
      <c r="AE73" s="27"/>
      <c r="AF73" s="27"/>
      <c r="AG73" s="27"/>
      <c r="AH73" s="27"/>
      <c r="AI73" s="27"/>
      <c r="AJ73" s="5"/>
      <c r="AK73" s="5"/>
      <c r="AL73" s="5"/>
      <c r="AM73" s="5"/>
      <c r="AN73" s="82"/>
      <c r="AO73" s="82"/>
      <c r="AP73" s="82"/>
      <c r="AQ73" s="82"/>
    </row>
    <row r="74" spans="1:43" ht="13.5" customHeight="1" thickTop="1" thickBot="1" x14ac:dyDescent="0.3">
      <c r="A74" s="336" t="s">
        <v>113</v>
      </c>
      <c r="B74" s="336"/>
      <c r="C74" s="336"/>
      <c r="D74" s="336"/>
      <c r="E74" s="336"/>
      <c r="F74" s="145" t="str">
        <f>IF(SUM(F56:F73)=0,"",SUM(F56:F73))</f>
        <v/>
      </c>
      <c r="G74" s="126">
        <f>SUM(G56:G73)</f>
        <v>0</v>
      </c>
      <c r="H74" s="28"/>
      <c r="I74" s="28"/>
      <c r="J74" s="28"/>
      <c r="K74" s="28"/>
      <c r="L74" s="79"/>
      <c r="M74" s="64"/>
      <c r="N74" s="40"/>
      <c r="O74" s="40"/>
      <c r="P74" s="3"/>
      <c r="Q74" s="100"/>
      <c r="R74" s="100"/>
      <c r="S74" s="100"/>
      <c r="T74" s="100"/>
      <c r="U74" s="100"/>
      <c r="V74" s="28"/>
      <c r="W74" s="23" t="s">
        <v>11</v>
      </c>
      <c r="X74" s="269" t="str">
        <f>IF(H5="","",H5)</f>
        <v/>
      </c>
      <c r="Y74" s="269"/>
      <c r="Z74" s="270"/>
      <c r="AB74" s="27"/>
      <c r="AC74" s="27"/>
      <c r="AD74" s="27"/>
      <c r="AE74" s="27"/>
      <c r="AF74" s="27"/>
      <c r="AG74" s="27"/>
      <c r="AH74" s="27"/>
      <c r="AI74" s="27"/>
      <c r="AJ74" s="5"/>
      <c r="AK74" s="5"/>
      <c r="AL74" s="5"/>
      <c r="AM74" s="5"/>
      <c r="AN74" s="82"/>
      <c r="AO74" s="82"/>
      <c r="AP74" s="82"/>
      <c r="AQ74" s="82"/>
    </row>
    <row r="75" spans="1:43" ht="13.5" customHeight="1" thickTop="1" x14ac:dyDescent="0.25">
      <c r="A75" s="37"/>
      <c r="B75" s="128"/>
      <c r="C75" s="6"/>
      <c r="D75" s="6"/>
      <c r="E75" s="6"/>
      <c r="F75" s="61"/>
      <c r="G75" s="127"/>
      <c r="H75" s="28"/>
      <c r="I75" s="28"/>
      <c r="J75" s="28"/>
      <c r="K75" s="28"/>
      <c r="L75" s="79"/>
      <c r="M75" s="64"/>
      <c r="N75" s="40"/>
      <c r="O75" s="40"/>
      <c r="P75" s="3"/>
      <c r="Q75" s="37"/>
      <c r="R75" s="37"/>
      <c r="S75" s="52"/>
      <c r="T75" s="52"/>
      <c r="U75" s="52"/>
      <c r="V75" s="102"/>
      <c r="W75" s="23" t="s">
        <v>13</v>
      </c>
      <c r="X75" s="269" t="str">
        <f>IF(H6="","",H6)</f>
        <v/>
      </c>
      <c r="Y75" s="269"/>
      <c r="Z75" s="27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103"/>
      <c r="AQ75" s="103"/>
    </row>
    <row r="76" spans="1:43" ht="13.5" customHeight="1" thickBot="1" x14ac:dyDescent="0.3">
      <c r="A76" s="37"/>
      <c r="B76" s="128"/>
      <c r="C76" s="6"/>
      <c r="D76" s="6"/>
      <c r="E76" s="6"/>
      <c r="F76" s="61"/>
      <c r="G76" s="127"/>
      <c r="H76" s="28"/>
      <c r="I76" s="28"/>
      <c r="J76" s="28"/>
      <c r="K76" s="28"/>
      <c r="L76" s="79"/>
      <c r="M76" s="64"/>
      <c r="N76" s="40"/>
      <c r="O76" s="40"/>
      <c r="P76" s="3"/>
      <c r="Q76" s="37"/>
      <c r="R76" s="37"/>
      <c r="S76" s="52"/>
      <c r="T76" s="52"/>
      <c r="U76" s="52"/>
      <c r="V76" s="102"/>
      <c r="W76" s="29" t="s">
        <v>10</v>
      </c>
      <c r="X76" s="273" t="str">
        <f>IF(H7="","",H7)</f>
        <v/>
      </c>
      <c r="Y76" s="273"/>
      <c r="Z76" s="274"/>
    </row>
    <row r="77" spans="1:43" ht="13.5" customHeight="1" thickTop="1" x14ac:dyDescent="0.25">
      <c r="A77" s="331" t="s">
        <v>114</v>
      </c>
      <c r="B77" s="332"/>
      <c r="C77" s="332"/>
      <c r="D77" s="332"/>
      <c r="E77" s="332" t="s">
        <v>115</v>
      </c>
      <c r="F77" s="332"/>
      <c r="G77" s="107" t="s">
        <v>116</v>
      </c>
      <c r="H77" s="118" t="s">
        <v>117</v>
      </c>
      <c r="I77" s="52"/>
      <c r="J77" s="52"/>
      <c r="K77" s="52"/>
      <c r="L77" s="68"/>
      <c r="M77" s="69"/>
      <c r="N77" s="98"/>
      <c r="O77" s="70"/>
      <c r="P77" s="70"/>
      <c r="Q77" s="37"/>
      <c r="R77" s="37"/>
      <c r="S77" s="62"/>
      <c r="T77" s="62"/>
      <c r="U77" s="62"/>
      <c r="V77" s="99"/>
      <c r="W77" s="99"/>
      <c r="X77" s="99"/>
      <c r="Y77" s="99"/>
      <c r="Z77" s="99"/>
    </row>
    <row r="78" spans="1:43" ht="13.5" customHeight="1" thickBot="1" x14ac:dyDescent="0.3">
      <c r="A78" s="307" t="s">
        <v>134</v>
      </c>
      <c r="B78" s="308"/>
      <c r="C78" s="308"/>
      <c r="D78" s="308"/>
      <c r="E78" s="317" t="s">
        <v>35</v>
      </c>
      <c r="F78" s="317"/>
      <c r="G78" s="108"/>
      <c r="H78" s="109"/>
      <c r="I78" s="72"/>
      <c r="J78" s="67"/>
      <c r="K78" s="67"/>
      <c r="L78" s="68"/>
      <c r="M78" s="69"/>
      <c r="N78" s="98"/>
      <c r="O78" s="70"/>
      <c r="P78" s="70"/>
      <c r="Q78" s="37"/>
      <c r="R78" s="37"/>
      <c r="S78" s="6"/>
      <c r="T78" s="6"/>
      <c r="U78" s="6"/>
      <c r="V78" s="104"/>
      <c r="W78" s="104"/>
      <c r="X78" s="104"/>
      <c r="Y78" s="104"/>
      <c r="Z78" s="104"/>
    </row>
    <row r="79" spans="1:43" ht="13.5" customHeight="1" thickTop="1" thickBot="1" x14ac:dyDescent="0.3">
      <c r="A79" s="307" t="s">
        <v>135</v>
      </c>
      <c r="B79" s="308"/>
      <c r="C79" s="308"/>
      <c r="D79" s="308"/>
      <c r="E79" s="317" t="s">
        <v>35</v>
      </c>
      <c r="F79" s="317"/>
      <c r="G79" s="108"/>
      <c r="H79" s="109"/>
      <c r="I79" s="72"/>
      <c r="J79" s="67"/>
      <c r="K79" s="67"/>
      <c r="L79" s="68"/>
      <c r="M79" s="69"/>
      <c r="N79" s="98"/>
      <c r="O79" s="70"/>
      <c r="P79" s="70"/>
      <c r="Q79" s="275" t="s">
        <v>112</v>
      </c>
      <c r="R79" s="276"/>
      <c r="S79" s="276"/>
      <c r="T79" s="277"/>
      <c r="U79" s="277"/>
      <c r="V79" s="277"/>
      <c r="W79" s="277"/>
      <c r="X79" s="277"/>
      <c r="Y79" s="277"/>
      <c r="Z79" s="278"/>
    </row>
    <row r="80" spans="1:43" ht="13.5" customHeight="1" thickTop="1" thickBot="1" x14ac:dyDescent="0.3">
      <c r="A80" s="334" t="s">
        <v>138</v>
      </c>
      <c r="B80" s="335"/>
      <c r="C80" s="335"/>
      <c r="D80" s="335"/>
      <c r="E80" s="317" t="s">
        <v>35</v>
      </c>
      <c r="F80" s="317"/>
      <c r="G80" s="110"/>
      <c r="H80" s="111"/>
      <c r="I80" s="28"/>
      <c r="J80" s="28"/>
      <c r="K80" s="28"/>
      <c r="L80" s="105"/>
      <c r="M80" s="106"/>
      <c r="N80" s="28"/>
      <c r="O80" s="28"/>
      <c r="P80" s="55"/>
      <c r="Q80" s="37"/>
      <c r="R80" s="37"/>
      <c r="S80" s="37"/>
      <c r="T80" s="37"/>
      <c r="U80" s="37"/>
      <c r="V80" s="28"/>
      <c r="W80" s="28"/>
      <c r="X80" s="28"/>
      <c r="Y80" s="28"/>
      <c r="Z80" s="28"/>
    </row>
    <row r="81" spans="1:26" ht="13.5" customHeight="1" thickTop="1" x14ac:dyDescent="0.25">
      <c r="A81" s="334" t="s">
        <v>137</v>
      </c>
      <c r="B81" s="335"/>
      <c r="C81" s="335"/>
      <c r="D81" s="335"/>
      <c r="E81" s="317" t="s">
        <v>35</v>
      </c>
      <c r="F81" s="317"/>
      <c r="G81" s="110"/>
      <c r="H81" s="111"/>
      <c r="I81" s="28"/>
      <c r="J81" s="28"/>
      <c r="K81" s="28"/>
      <c r="L81" s="105"/>
      <c r="M81" s="106"/>
      <c r="N81" s="28"/>
      <c r="O81" s="28"/>
      <c r="P81" s="55"/>
      <c r="Q81" s="198" t="s">
        <v>44</v>
      </c>
      <c r="R81" s="199"/>
      <c r="S81" s="199"/>
      <c r="T81" s="199"/>
      <c r="U81" s="199"/>
      <c r="V81" s="41" t="s">
        <v>21</v>
      </c>
      <c r="W81" s="41" t="s">
        <v>22</v>
      </c>
      <c r="X81" s="41" t="s">
        <v>23</v>
      </c>
      <c r="Y81" s="41" t="s">
        <v>24</v>
      </c>
      <c r="Z81" s="42" t="s">
        <v>25</v>
      </c>
    </row>
    <row r="82" spans="1:26" ht="13.5" customHeight="1" x14ac:dyDescent="0.25">
      <c r="A82" s="307" t="s">
        <v>118</v>
      </c>
      <c r="B82" s="308"/>
      <c r="C82" s="308"/>
      <c r="D82" s="308"/>
      <c r="E82" s="317" t="s">
        <v>35</v>
      </c>
      <c r="F82" s="317"/>
      <c r="G82" s="130"/>
      <c r="H82" s="101"/>
      <c r="I82" s="28"/>
      <c r="J82" s="28"/>
      <c r="K82" s="28"/>
      <c r="L82" s="68"/>
      <c r="M82" s="69"/>
      <c r="N82" s="98"/>
      <c r="O82" s="70"/>
      <c r="P82" s="98"/>
      <c r="Q82" s="200"/>
      <c r="R82" s="201"/>
      <c r="S82" s="201"/>
      <c r="T82" s="201"/>
      <c r="U82" s="201"/>
      <c r="V82" s="45">
        <v>2.5</v>
      </c>
      <c r="W82" s="45">
        <v>2</v>
      </c>
      <c r="X82" s="45">
        <v>1.5</v>
      </c>
      <c r="Y82" s="45">
        <v>1</v>
      </c>
      <c r="Z82" s="46">
        <v>0.5</v>
      </c>
    </row>
    <row r="83" spans="1:26" ht="13.5" customHeight="1" thickBot="1" x14ac:dyDescent="0.3">
      <c r="A83" s="320" t="s">
        <v>136</v>
      </c>
      <c r="B83" s="321"/>
      <c r="C83" s="321"/>
      <c r="D83" s="321"/>
      <c r="E83" s="322" t="s">
        <v>35</v>
      </c>
      <c r="F83" s="322"/>
      <c r="G83" s="131"/>
      <c r="H83" s="132"/>
      <c r="I83" s="28"/>
      <c r="J83" s="28"/>
      <c r="K83" s="28"/>
      <c r="L83" s="68"/>
      <c r="M83" s="69"/>
      <c r="N83" s="98"/>
      <c r="O83" s="70"/>
      <c r="P83" s="98"/>
      <c r="Q83" s="200" t="s">
        <v>29</v>
      </c>
      <c r="R83" s="201"/>
      <c r="S83" s="188" t="s">
        <v>47</v>
      </c>
      <c r="T83" s="189"/>
      <c r="U83" s="190"/>
      <c r="V83" s="47"/>
      <c r="W83" s="47"/>
      <c r="X83" s="47"/>
      <c r="Y83" s="47"/>
      <c r="Z83" s="48"/>
    </row>
    <row r="84" spans="1:26" ht="13.5" customHeight="1" thickTop="1" thickBot="1" x14ac:dyDescent="0.3">
      <c r="F84" s="318" t="s">
        <v>119</v>
      </c>
      <c r="G84" s="318"/>
      <c r="H84" s="129">
        <f>SUM(H78:H83)</f>
        <v>0</v>
      </c>
      <c r="I84" s="28"/>
      <c r="J84" s="28"/>
      <c r="K84" s="28"/>
      <c r="L84" s="105"/>
      <c r="M84" s="106"/>
      <c r="N84" s="28"/>
      <c r="O84" s="28"/>
      <c r="P84" s="55"/>
      <c r="Q84" s="200"/>
      <c r="R84" s="201"/>
      <c r="S84" s="188" t="s">
        <v>50</v>
      </c>
      <c r="T84" s="189"/>
      <c r="U84" s="190"/>
      <c r="V84" s="47"/>
      <c r="W84" s="47"/>
      <c r="X84" s="47"/>
      <c r="Y84" s="47"/>
      <c r="Z84" s="48"/>
    </row>
    <row r="85" spans="1:26" ht="13.5" customHeight="1" thickTop="1" x14ac:dyDescent="0.25">
      <c r="I85" s="52"/>
      <c r="J85" s="52"/>
      <c r="K85" s="52"/>
      <c r="L85" s="112"/>
      <c r="M85" s="113"/>
      <c r="N85" s="114"/>
      <c r="O85" s="114"/>
      <c r="P85" s="55"/>
      <c r="Q85" s="200"/>
      <c r="R85" s="201"/>
      <c r="S85" s="188" t="s">
        <v>51</v>
      </c>
      <c r="T85" s="189"/>
      <c r="U85" s="190"/>
      <c r="V85" s="47"/>
      <c r="W85" s="47"/>
      <c r="X85" s="47"/>
      <c r="Y85" s="47"/>
      <c r="Z85" s="48"/>
    </row>
    <row r="86" spans="1:26" ht="13.5" customHeight="1" x14ac:dyDescent="0.25">
      <c r="I86" s="55"/>
      <c r="J86" s="55"/>
      <c r="K86" s="55"/>
      <c r="L86" s="115"/>
      <c r="M86" s="116"/>
      <c r="N86" s="55"/>
      <c r="O86" s="55"/>
      <c r="P86" s="55"/>
      <c r="Q86" s="200"/>
      <c r="R86" s="201"/>
      <c r="S86" s="188" t="s">
        <v>53</v>
      </c>
      <c r="T86" s="189"/>
      <c r="U86" s="190"/>
      <c r="V86" s="47"/>
      <c r="W86" s="47"/>
      <c r="X86" s="47"/>
      <c r="Y86" s="47"/>
      <c r="Z86" s="48"/>
    </row>
    <row r="87" spans="1:26" ht="13.5" customHeight="1" x14ac:dyDescent="0.25">
      <c r="I87" s="28"/>
      <c r="J87" s="28"/>
      <c r="K87" s="28"/>
      <c r="L87" s="105"/>
      <c r="M87" s="106"/>
      <c r="N87" s="28"/>
      <c r="O87" s="28"/>
      <c r="P87" s="55"/>
      <c r="Q87" s="200"/>
      <c r="R87" s="201"/>
      <c r="S87" s="215" t="s">
        <v>38</v>
      </c>
      <c r="T87" s="215"/>
      <c r="U87" s="215"/>
      <c r="V87" s="83" t="str">
        <f>IF(SUM(V83:V86)=0,"",SUM(V83:V86))</f>
        <v/>
      </c>
      <c r="W87" s="83" t="str">
        <f>IF(SUM(W83:W86)=0,"",SUM(W83:W86))</f>
        <v/>
      </c>
      <c r="X87" s="83" t="str">
        <f>IF(SUM(X83:X86)=0,"",SUM(X83:X86))</f>
        <v/>
      </c>
      <c r="Y87" s="83" t="str">
        <f>IF(SUM(Y83:Y86)=0,"",SUM(Y83:Y86))</f>
        <v/>
      </c>
      <c r="Z87" s="84" t="str">
        <f>IF(SUM(Z83:Z86)=0,"",SUM(Z83:Z86))</f>
        <v/>
      </c>
    </row>
    <row r="88" spans="1:26" ht="13.5" customHeight="1" thickBot="1" x14ac:dyDescent="0.3">
      <c r="I88" s="28"/>
      <c r="J88" s="28"/>
      <c r="K88" s="28"/>
      <c r="L88" s="105"/>
      <c r="M88" s="106"/>
      <c r="N88" s="28"/>
      <c r="O88" s="28"/>
      <c r="P88" s="55"/>
      <c r="Q88" s="222"/>
      <c r="R88" s="223"/>
      <c r="S88" s="219" t="s">
        <v>55</v>
      </c>
      <c r="T88" s="220"/>
      <c r="U88" s="221"/>
      <c r="V88" s="232" t="str">
        <f>IF(SUM(V87:Z87)=0,"",SUM(V87:Z87))</f>
        <v/>
      </c>
      <c r="W88" s="232"/>
      <c r="X88" s="232"/>
      <c r="Y88" s="232"/>
      <c r="Z88" s="319"/>
    </row>
    <row r="89" spans="1:26" ht="13.5" customHeight="1" thickTop="1" x14ac:dyDescent="0.25">
      <c r="A89" s="331" t="s">
        <v>120</v>
      </c>
      <c r="B89" s="332"/>
      <c r="C89" s="332" t="s">
        <v>27</v>
      </c>
      <c r="D89" s="332"/>
      <c r="E89" s="332" t="s">
        <v>121</v>
      </c>
      <c r="F89" s="333"/>
      <c r="G89" s="28"/>
      <c r="H89" s="28"/>
      <c r="I89" s="28"/>
      <c r="J89" s="28"/>
      <c r="K89" s="28"/>
      <c r="L89" s="105"/>
      <c r="M89" s="106"/>
      <c r="N89" s="28"/>
      <c r="O89" s="28"/>
      <c r="P89" s="55"/>
      <c r="Q89" s="27"/>
      <c r="R89" s="27"/>
      <c r="S89" s="27"/>
      <c r="T89" s="27"/>
      <c r="U89" s="6"/>
      <c r="V89" s="6"/>
      <c r="W89" s="20"/>
      <c r="X89" s="57"/>
      <c r="Y89" s="28"/>
      <c r="Z89" s="28"/>
    </row>
    <row r="90" spans="1:26" ht="13.5" customHeight="1" x14ac:dyDescent="0.25">
      <c r="A90" s="283"/>
      <c r="B90" s="285"/>
      <c r="C90" s="285"/>
      <c r="D90" s="285"/>
      <c r="E90" s="285"/>
      <c r="F90" s="286"/>
      <c r="G90" s="28"/>
      <c r="H90" s="28"/>
      <c r="I90" s="28"/>
      <c r="J90" s="28"/>
      <c r="K90" s="28"/>
      <c r="L90" s="68"/>
      <c r="M90" s="98"/>
      <c r="N90" s="98"/>
      <c r="O90" s="98"/>
      <c r="P90" s="55"/>
      <c r="Q90" s="37"/>
      <c r="R90" s="37"/>
      <c r="S90" s="117"/>
      <c r="T90" s="6"/>
      <c r="U90" s="6"/>
      <c r="V90" s="52"/>
      <c r="W90" s="52"/>
      <c r="X90" s="99"/>
      <c r="Y90" s="28"/>
      <c r="Z90" s="28"/>
    </row>
    <row r="91" spans="1:26" ht="13.5" customHeight="1" x14ac:dyDescent="0.25">
      <c r="A91" s="309">
        <f>G74</f>
        <v>0</v>
      </c>
      <c r="B91" s="303"/>
      <c r="C91" s="299">
        <f>H84</f>
        <v>0</v>
      </c>
      <c r="D91" s="311"/>
      <c r="E91" s="313">
        <f>(A91-C91)/2</f>
        <v>0</v>
      </c>
      <c r="F91" s="314"/>
      <c r="G91" s="28"/>
      <c r="H91" s="28"/>
      <c r="I91" s="28"/>
      <c r="J91" s="28"/>
      <c r="K91" s="28"/>
      <c r="L91" s="343" t="s">
        <v>111</v>
      </c>
      <c r="M91" s="343"/>
      <c r="N91" s="98"/>
      <c r="O91" s="98"/>
      <c r="P91" s="98"/>
      <c r="Q91" s="37"/>
      <c r="R91" s="37"/>
      <c r="S91" s="117"/>
      <c r="T91" s="6"/>
      <c r="U91" s="6"/>
      <c r="V91" s="28"/>
      <c r="W91" s="28"/>
      <c r="X91" s="28"/>
      <c r="Y91" s="28"/>
      <c r="Z91" s="28"/>
    </row>
    <row r="92" spans="1:26" ht="13.5" customHeight="1" thickBot="1" x14ac:dyDescent="0.3">
      <c r="A92" s="310"/>
      <c r="B92" s="304"/>
      <c r="C92" s="312"/>
      <c r="D92" s="312"/>
      <c r="E92" s="315"/>
      <c r="F92" s="316"/>
      <c r="G92" s="28"/>
      <c r="H92" s="28"/>
      <c r="I92" s="28"/>
      <c r="J92" s="28"/>
      <c r="K92" s="28"/>
      <c r="L92" s="343"/>
      <c r="M92" s="343"/>
      <c r="N92" s="98"/>
      <c r="O92" s="98"/>
      <c r="P92" s="98"/>
      <c r="Q92" s="37"/>
      <c r="R92" s="37"/>
      <c r="S92" s="117"/>
      <c r="T92" s="6"/>
      <c r="U92" s="6"/>
      <c r="V92" s="28"/>
      <c r="W92" s="28"/>
      <c r="X92" s="28"/>
      <c r="Y92" s="28"/>
      <c r="Z92" s="28"/>
    </row>
    <row r="93" spans="1:26" ht="13.5" customHeight="1" thickTop="1" x14ac:dyDescent="0.25">
      <c r="A93" s="37"/>
      <c r="B93" s="37"/>
      <c r="C93" s="117"/>
      <c r="D93" s="6"/>
      <c r="E93" s="6"/>
      <c r="F93" s="28"/>
      <c r="G93" s="28"/>
      <c r="H93" s="28"/>
      <c r="I93" s="28"/>
      <c r="J93" s="28"/>
      <c r="K93" s="28"/>
      <c r="L93" s="98"/>
      <c r="M93" s="98"/>
      <c r="N93" s="28"/>
      <c r="O93" s="28"/>
      <c r="P93" s="55"/>
      <c r="Q93" s="37"/>
      <c r="R93" s="37"/>
      <c r="S93" s="117"/>
      <c r="T93" s="6"/>
      <c r="U93" s="6"/>
      <c r="V93" s="28"/>
      <c r="W93" s="28"/>
      <c r="X93" s="28"/>
      <c r="Y93" s="28"/>
      <c r="Z93" s="28"/>
    </row>
    <row r="94" spans="1:26" ht="13.5" customHeight="1" x14ac:dyDescent="0.25">
      <c r="A94" s="37"/>
      <c r="B94" s="37"/>
      <c r="C94" s="62"/>
      <c r="D94" s="62"/>
      <c r="E94" s="62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55"/>
      <c r="Q94" s="37"/>
      <c r="R94" s="37"/>
      <c r="S94" s="62"/>
      <c r="T94" s="62"/>
      <c r="U94" s="62"/>
      <c r="V94" s="28"/>
      <c r="W94" s="28"/>
      <c r="X94" s="28"/>
      <c r="Y94" s="28"/>
      <c r="Z94" s="28"/>
    </row>
    <row r="95" spans="1:26" ht="13.5" customHeight="1" x14ac:dyDescent="0.25">
      <c r="A95" s="37"/>
      <c r="B95" s="37"/>
      <c r="C95" s="6"/>
      <c r="D95" s="6"/>
      <c r="E95" s="6"/>
      <c r="F95" s="52"/>
      <c r="G95" s="52"/>
      <c r="H95" s="52"/>
      <c r="I95" s="52"/>
      <c r="J95" s="52"/>
      <c r="K95" s="52"/>
      <c r="L95" s="114"/>
      <c r="M95" s="114"/>
      <c r="N95" s="114"/>
      <c r="O95" s="114"/>
      <c r="P95" s="55"/>
      <c r="Q95" s="37"/>
      <c r="R95" s="37"/>
      <c r="S95" s="6"/>
      <c r="T95" s="6"/>
      <c r="U95" s="6"/>
      <c r="V95" s="52"/>
      <c r="W95" s="52"/>
      <c r="X95" s="52"/>
      <c r="Y95" s="52"/>
      <c r="Z95" s="52"/>
    </row>
    <row r="96" spans="1:26" ht="13.5" customHeight="1" x14ac:dyDescent="0.25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</row>
    <row r="97" spans="1:26" ht="13.5" customHeight="1" x14ac:dyDescent="0.25">
      <c r="I97" s="28"/>
      <c r="J97" s="28"/>
      <c r="K97" s="28"/>
      <c r="L97" s="28"/>
      <c r="M97" s="28"/>
      <c r="N97" s="28"/>
      <c r="O97" s="28"/>
      <c r="P97" s="55"/>
      <c r="Q97" s="37"/>
      <c r="R97" s="37"/>
      <c r="S97" s="37"/>
      <c r="T97" s="119"/>
      <c r="U97" s="119"/>
      <c r="V97" s="28"/>
      <c r="W97" s="28"/>
      <c r="X97" s="28"/>
      <c r="Y97" s="28"/>
      <c r="Z97" s="28"/>
    </row>
    <row r="98" spans="1:26" ht="13.5" customHeight="1" x14ac:dyDescent="0.25">
      <c r="I98" s="28"/>
      <c r="J98" s="28"/>
      <c r="K98" s="28"/>
      <c r="L98" s="28"/>
      <c r="M98" s="28"/>
      <c r="N98" s="28"/>
      <c r="O98" s="28"/>
      <c r="P98" s="55"/>
      <c r="Q98" s="37"/>
      <c r="R98" s="37"/>
      <c r="S98" s="37"/>
      <c r="T98" s="119"/>
      <c r="U98" s="119"/>
      <c r="V98" s="28"/>
      <c r="W98" s="28"/>
      <c r="X98" s="28"/>
      <c r="Y98" s="28"/>
      <c r="Z98" s="28"/>
    </row>
    <row r="99" spans="1:26" ht="13.5" customHeight="1" x14ac:dyDescent="0.25">
      <c r="I99" s="28"/>
      <c r="J99" s="28"/>
      <c r="K99" s="28"/>
      <c r="L99" s="28"/>
      <c r="M99" s="28"/>
      <c r="N99" s="28"/>
      <c r="O99" s="28"/>
      <c r="P99" s="55"/>
      <c r="Q99" s="37"/>
      <c r="R99" s="37"/>
      <c r="S99" s="117"/>
      <c r="T99" s="6"/>
      <c r="U99" s="6"/>
      <c r="V99" s="28"/>
      <c r="W99" s="28"/>
      <c r="X99" s="28"/>
      <c r="Y99" s="28"/>
      <c r="Z99" s="28"/>
    </row>
    <row r="100" spans="1:26" ht="13.5" customHeight="1" x14ac:dyDescent="0.25">
      <c r="I100" s="28"/>
      <c r="J100" s="28"/>
      <c r="K100" s="28"/>
      <c r="L100" s="28"/>
      <c r="M100" s="28"/>
      <c r="N100" s="28"/>
      <c r="O100" s="28"/>
      <c r="P100" s="55"/>
      <c r="Q100" s="37"/>
      <c r="R100" s="37"/>
      <c r="S100" s="117"/>
      <c r="T100" s="6"/>
      <c r="U100" s="6"/>
      <c r="V100" s="28"/>
      <c r="W100" s="28"/>
      <c r="X100" s="28"/>
      <c r="Y100" s="28"/>
      <c r="Z100" s="28"/>
    </row>
    <row r="101" spans="1:26" ht="13.5" customHeight="1" x14ac:dyDescent="0.25">
      <c r="I101" s="28"/>
      <c r="J101" s="28"/>
      <c r="K101" s="28"/>
      <c r="L101" s="28"/>
      <c r="M101" s="28"/>
      <c r="N101" s="28"/>
      <c r="O101" s="28"/>
      <c r="P101" s="55"/>
      <c r="Q101" s="37"/>
      <c r="R101" s="37"/>
      <c r="S101" s="117"/>
      <c r="T101" s="6"/>
      <c r="U101" s="6"/>
      <c r="V101" s="28"/>
      <c r="W101" s="28"/>
      <c r="X101" s="28"/>
      <c r="Y101" s="28"/>
      <c r="Z101" s="28"/>
    </row>
    <row r="102" spans="1:26" ht="13.5" customHeight="1" x14ac:dyDescent="0.25">
      <c r="I102" s="28"/>
      <c r="J102" s="28"/>
      <c r="K102" s="28"/>
      <c r="L102" s="28"/>
      <c r="M102" s="28"/>
      <c r="N102" s="28"/>
      <c r="O102" s="28"/>
      <c r="P102" s="55"/>
      <c r="Q102" s="37"/>
      <c r="R102" s="37"/>
      <c r="S102" s="117"/>
      <c r="T102" s="6"/>
      <c r="U102" s="6"/>
      <c r="V102" s="28"/>
      <c r="W102" s="28"/>
      <c r="X102" s="28"/>
      <c r="Y102" s="28"/>
      <c r="Z102" s="28"/>
    </row>
    <row r="103" spans="1:26" ht="13.5" customHeight="1" x14ac:dyDescent="0.25">
      <c r="I103" s="28"/>
      <c r="J103" s="28"/>
      <c r="K103" s="28"/>
      <c r="L103" s="28"/>
      <c r="M103" s="28"/>
      <c r="N103" s="28"/>
      <c r="O103" s="28"/>
      <c r="P103" s="55"/>
      <c r="Q103" s="37"/>
      <c r="R103" s="37"/>
      <c r="S103" s="117"/>
      <c r="T103" s="6"/>
      <c r="U103" s="6"/>
      <c r="V103" s="28"/>
      <c r="W103" s="28"/>
      <c r="X103" s="28"/>
      <c r="Y103" s="28"/>
      <c r="Z103" s="28"/>
    </row>
    <row r="104" spans="1:26" ht="13.5" customHeight="1" x14ac:dyDescent="0.25">
      <c r="A104" s="37"/>
      <c r="B104" s="37"/>
      <c r="C104" s="62"/>
      <c r="D104" s="62"/>
      <c r="E104" s="62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55"/>
      <c r="Q104" s="37"/>
      <c r="R104" s="37"/>
      <c r="S104" s="62"/>
      <c r="T104" s="62"/>
      <c r="U104" s="62"/>
      <c r="V104" s="28"/>
      <c r="W104" s="28"/>
      <c r="X104" s="28"/>
      <c r="Y104" s="28"/>
      <c r="Z104" s="28"/>
    </row>
    <row r="105" spans="1:26" ht="13.5" customHeight="1" x14ac:dyDescent="0.25">
      <c r="A105" s="37"/>
      <c r="B105" s="37"/>
      <c r="C105" s="6"/>
      <c r="D105" s="6"/>
      <c r="E105" s="6"/>
      <c r="F105" s="52"/>
      <c r="G105" s="52"/>
      <c r="H105" s="52"/>
      <c r="I105" s="52"/>
      <c r="J105" s="52"/>
      <c r="K105" s="52"/>
      <c r="L105" s="120"/>
      <c r="M105" s="120"/>
      <c r="N105" s="120"/>
      <c r="O105" s="120"/>
      <c r="P105" s="120"/>
      <c r="Q105" s="37"/>
      <c r="R105" s="37"/>
      <c r="S105" s="6"/>
      <c r="T105" s="6"/>
      <c r="U105" s="6"/>
      <c r="V105" s="52"/>
      <c r="W105" s="52"/>
      <c r="X105" s="52"/>
      <c r="Y105" s="52"/>
      <c r="Z105" s="52"/>
    </row>
    <row r="106" spans="1:26" ht="13.5" customHeight="1" x14ac:dyDescent="0.25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120"/>
      <c r="M106" s="120"/>
      <c r="N106" s="120"/>
      <c r="O106" s="120"/>
      <c r="P106" s="120"/>
      <c r="Q106" s="55"/>
      <c r="R106" s="55"/>
      <c r="S106" s="55"/>
      <c r="T106" s="55"/>
      <c r="U106" s="55"/>
      <c r="V106" s="55"/>
      <c r="W106" s="55"/>
      <c r="X106" s="55"/>
      <c r="Y106" s="55"/>
      <c r="Z106" s="55"/>
    </row>
    <row r="107" spans="1:26" ht="13.5" customHeight="1" x14ac:dyDescent="0.25">
      <c r="L107" s="98"/>
      <c r="M107" s="98"/>
      <c r="N107" s="98"/>
      <c r="O107" s="98"/>
      <c r="P107" s="98"/>
    </row>
    <row r="108" spans="1:26" ht="13.5" customHeight="1" x14ac:dyDescent="0.25"/>
    <row r="109" spans="1:26" ht="13.5" customHeight="1" x14ac:dyDescent="0.25"/>
    <row r="110" spans="1:26" ht="13.5" customHeight="1" x14ac:dyDescent="0.25"/>
    <row r="111" spans="1:26" ht="13.5" customHeight="1" x14ac:dyDescent="0.25"/>
    <row r="112" spans="1:26" ht="13.5" customHeight="1" x14ac:dyDescent="0.25"/>
    <row r="113" spans="12:16" ht="13.5" customHeight="1" x14ac:dyDescent="0.25"/>
    <row r="114" spans="12:16" ht="13.5" customHeight="1" x14ac:dyDescent="0.25">
      <c r="L114" s="98"/>
      <c r="M114" s="98"/>
      <c r="N114" s="98"/>
      <c r="O114" s="98"/>
      <c r="P114" s="98"/>
    </row>
    <row r="115" spans="12:16" ht="13.5" customHeight="1" x14ac:dyDescent="0.25">
      <c r="L115" s="98"/>
      <c r="M115" s="98"/>
      <c r="N115" s="98"/>
      <c r="O115" s="98"/>
      <c r="P115" s="98"/>
    </row>
    <row r="116" spans="12:16" ht="13.5" customHeight="1" x14ac:dyDescent="0.25"/>
    <row r="117" spans="12:16" ht="13.5" customHeight="1" x14ac:dyDescent="0.25"/>
    <row r="118" spans="12:16" ht="13.5" customHeight="1" x14ac:dyDescent="0.25"/>
    <row r="119" spans="12:16" ht="13.5" customHeight="1" x14ac:dyDescent="0.25"/>
    <row r="120" spans="12:16" ht="13.5" customHeight="1" x14ac:dyDescent="0.25"/>
    <row r="121" spans="12:16" ht="13.5" customHeight="1" x14ac:dyDescent="0.25"/>
    <row r="122" spans="12:16" ht="13.5" customHeight="1" x14ac:dyDescent="0.25"/>
    <row r="123" spans="12:16" ht="13.5" customHeight="1" x14ac:dyDescent="0.25"/>
    <row r="124" spans="12:16" ht="13.5" customHeight="1" x14ac:dyDescent="0.25"/>
    <row r="125" spans="12:16" ht="13.5" customHeight="1" x14ac:dyDescent="0.25"/>
    <row r="126" spans="12:16" ht="13.5" customHeight="1" x14ac:dyDescent="0.25"/>
    <row r="127" spans="12:16" ht="13.5" customHeight="1" x14ac:dyDescent="0.25"/>
    <row r="128" spans="12:16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</sheetData>
  <sheetProtection algorithmName="SHA-512" hashValue="ENQfbzwIQ1EIEwtmYPJgUJ+oIHYRG7fRs3HopKn/xf4vgFrhLxWxtfhtrun5zJTzK88ryWYVa7xdofdniHwHZA==" saltValue="hlHoeAZBsDjsTeoreigNcw==" spinCount="100000" sheet="1" objects="1" scenarios="1"/>
  <mergeCells count="263">
    <mergeCell ref="R33:Y33"/>
    <mergeCell ref="S13:U13"/>
    <mergeCell ref="S15:U15"/>
    <mergeCell ref="S18:U18"/>
    <mergeCell ref="V18:Z18"/>
    <mergeCell ref="Q12:R18"/>
    <mergeCell ref="L91:M92"/>
    <mergeCell ref="S84:U84"/>
    <mergeCell ref="S85:U85"/>
    <mergeCell ref="S86:U86"/>
    <mergeCell ref="T79:Z79"/>
    <mergeCell ref="Q81:U82"/>
    <mergeCell ref="Y68:Z68"/>
    <mergeCell ref="Y69:Z69"/>
    <mergeCell ref="R70:U70"/>
    <mergeCell ref="Q20:U21"/>
    <mergeCell ref="V61:Z61"/>
    <mergeCell ref="T43:W43"/>
    <mergeCell ref="T44:W44"/>
    <mergeCell ref="A18:F19"/>
    <mergeCell ref="G18:H19"/>
    <mergeCell ref="I18:J19"/>
    <mergeCell ref="K18:L19"/>
    <mergeCell ref="A31:F31"/>
    <mergeCell ref="G31:H31"/>
    <mergeCell ref="I31:J31"/>
    <mergeCell ref="K31:L31"/>
    <mergeCell ref="A89:B90"/>
    <mergeCell ref="C89:D90"/>
    <mergeCell ref="E89:F90"/>
    <mergeCell ref="E79:F79"/>
    <mergeCell ref="A80:D80"/>
    <mergeCell ref="E80:F80"/>
    <mergeCell ref="A81:D81"/>
    <mergeCell ref="E81:F81"/>
    <mergeCell ref="A74:E74"/>
    <mergeCell ref="A77:D77"/>
    <mergeCell ref="E77:F77"/>
    <mergeCell ref="A78:D78"/>
    <mergeCell ref="E78:F78"/>
    <mergeCell ref="A68:A70"/>
    <mergeCell ref="B68:B70"/>
    <mergeCell ref="C68:E70"/>
    <mergeCell ref="A91:B92"/>
    <mergeCell ref="C91:D92"/>
    <mergeCell ref="E91:F92"/>
    <mergeCell ref="A82:D82"/>
    <mergeCell ref="E82:F82"/>
    <mergeCell ref="S87:U87"/>
    <mergeCell ref="F84:G84"/>
    <mergeCell ref="S88:U88"/>
    <mergeCell ref="V88:Z88"/>
    <mergeCell ref="Q83:R88"/>
    <mergeCell ref="S83:U83"/>
    <mergeCell ref="A83:D83"/>
    <mergeCell ref="E83:F83"/>
    <mergeCell ref="F68:F70"/>
    <mergeCell ref="G68:G70"/>
    <mergeCell ref="Q79:S79"/>
    <mergeCell ref="X72:Z72"/>
    <mergeCell ref="X73:Z73"/>
    <mergeCell ref="X74:Z74"/>
    <mergeCell ref="X75:Z75"/>
    <mergeCell ref="X76:Z76"/>
    <mergeCell ref="A71:A73"/>
    <mergeCell ref="B71:B73"/>
    <mergeCell ref="C71:E73"/>
    <mergeCell ref="F71:F73"/>
    <mergeCell ref="G71:G73"/>
    <mergeCell ref="R71:U71"/>
    <mergeCell ref="R72:U72"/>
    <mergeCell ref="A79:D79"/>
    <mergeCell ref="G56:G58"/>
    <mergeCell ref="S57:U57"/>
    <mergeCell ref="A62:A64"/>
    <mergeCell ref="B62:B64"/>
    <mergeCell ref="C62:E64"/>
    <mergeCell ref="F62:F64"/>
    <mergeCell ref="G62:G64"/>
    <mergeCell ref="M64:M65"/>
    <mergeCell ref="A65:A67"/>
    <mergeCell ref="B65:B67"/>
    <mergeCell ref="C65:E67"/>
    <mergeCell ref="F65:F67"/>
    <mergeCell ref="G65:G67"/>
    <mergeCell ref="T66:X66"/>
    <mergeCell ref="T67:X67"/>
    <mergeCell ref="A52:G53"/>
    <mergeCell ref="Q53:U54"/>
    <mergeCell ref="A54:A55"/>
    <mergeCell ref="B54:B55"/>
    <mergeCell ref="C54:E55"/>
    <mergeCell ref="F54:F55"/>
    <mergeCell ref="G54:G55"/>
    <mergeCell ref="H54:H55"/>
    <mergeCell ref="S55:U55"/>
    <mergeCell ref="Q55:R61"/>
    <mergeCell ref="S56:U56"/>
    <mergeCell ref="S58:U58"/>
    <mergeCell ref="S61:U61"/>
    <mergeCell ref="A59:A61"/>
    <mergeCell ref="B59:B61"/>
    <mergeCell ref="C59:E61"/>
    <mergeCell ref="F59:F61"/>
    <mergeCell ref="G59:G61"/>
    <mergeCell ref="S59:U59"/>
    <mergeCell ref="S60:U60"/>
    <mergeCell ref="A56:A58"/>
    <mergeCell ref="B56:B58"/>
    <mergeCell ref="C56:E58"/>
    <mergeCell ref="F56:F58"/>
    <mergeCell ref="H49:J49"/>
    <mergeCell ref="X49:Z49"/>
    <mergeCell ref="A50:C50"/>
    <mergeCell ref="D50:J50"/>
    <mergeCell ref="Q51:S51"/>
    <mergeCell ref="T51:Z51"/>
    <mergeCell ref="B47:E47"/>
    <mergeCell ref="H47:J47"/>
    <mergeCell ref="R47:U47"/>
    <mergeCell ref="X47:Z47"/>
    <mergeCell ref="H48:J48"/>
    <mergeCell ref="X48:Z48"/>
    <mergeCell ref="B45:E45"/>
    <mergeCell ref="H45:J45"/>
    <mergeCell ref="R45:U45"/>
    <mergeCell ref="X45:Z45"/>
    <mergeCell ref="B46:E46"/>
    <mergeCell ref="H46:J46"/>
    <mergeCell ref="R46:U46"/>
    <mergeCell ref="X46:Z46"/>
    <mergeCell ref="Y43:Z43"/>
    <mergeCell ref="I44:J44"/>
    <mergeCell ref="Y44:Z44"/>
    <mergeCell ref="D43:G43"/>
    <mergeCell ref="D44:G44"/>
    <mergeCell ref="D37:E38"/>
    <mergeCell ref="G37:H38"/>
    <mergeCell ref="J37:K38"/>
    <mergeCell ref="M37:N38"/>
    <mergeCell ref="I43:J43"/>
    <mergeCell ref="A35:B36"/>
    <mergeCell ref="D35:E36"/>
    <mergeCell ref="G35:H36"/>
    <mergeCell ref="J35:K36"/>
    <mergeCell ref="M35:N36"/>
    <mergeCell ref="C36:C37"/>
    <mergeCell ref="F36:F37"/>
    <mergeCell ref="I36:I37"/>
    <mergeCell ref="L36:L37"/>
    <mergeCell ref="A37:B38"/>
    <mergeCell ref="A30:F30"/>
    <mergeCell ref="G30:H30"/>
    <mergeCell ref="I30:J30"/>
    <mergeCell ref="K30:L30"/>
    <mergeCell ref="I32:J32"/>
    <mergeCell ref="K32:L32"/>
    <mergeCell ref="V27:Z27"/>
    <mergeCell ref="A28:F28"/>
    <mergeCell ref="G28:H28"/>
    <mergeCell ref="I28:J28"/>
    <mergeCell ref="K28:L28"/>
    <mergeCell ref="A29:F29"/>
    <mergeCell ref="G29:H29"/>
    <mergeCell ref="I29:J29"/>
    <mergeCell ref="K29:L29"/>
    <mergeCell ref="P30:Y31"/>
    <mergeCell ref="R32:Y32"/>
    <mergeCell ref="G25:H26"/>
    <mergeCell ref="I25:J26"/>
    <mergeCell ref="K25:L26"/>
    <mergeCell ref="S25:U25"/>
    <mergeCell ref="S26:U26"/>
    <mergeCell ref="A27:F27"/>
    <mergeCell ref="G27:H27"/>
    <mergeCell ref="I27:J27"/>
    <mergeCell ref="K27:L27"/>
    <mergeCell ref="S27:U27"/>
    <mergeCell ref="Q22:R27"/>
    <mergeCell ref="S22:U22"/>
    <mergeCell ref="A23:A26"/>
    <mergeCell ref="B23:F24"/>
    <mergeCell ref="G23:H24"/>
    <mergeCell ref="I23:J24"/>
    <mergeCell ref="K23:L24"/>
    <mergeCell ref="S23:U23"/>
    <mergeCell ref="S24:U24"/>
    <mergeCell ref="B25:F26"/>
    <mergeCell ref="A21:F21"/>
    <mergeCell ref="G21:H21"/>
    <mergeCell ref="I21:J21"/>
    <mergeCell ref="K21:L21"/>
    <mergeCell ref="A22:F22"/>
    <mergeCell ref="G22:H22"/>
    <mergeCell ref="I22:J22"/>
    <mergeCell ref="K22:L22"/>
    <mergeCell ref="A20:F20"/>
    <mergeCell ref="G20:H20"/>
    <mergeCell ref="I20:J20"/>
    <mergeCell ref="K20:L20"/>
    <mergeCell ref="A16:F16"/>
    <mergeCell ref="G16:H16"/>
    <mergeCell ref="I16:J16"/>
    <mergeCell ref="K16:L16"/>
    <mergeCell ref="S16:U16"/>
    <mergeCell ref="A17:F17"/>
    <mergeCell ref="G17:H17"/>
    <mergeCell ref="I17:J17"/>
    <mergeCell ref="K17:L17"/>
    <mergeCell ref="S17:U17"/>
    <mergeCell ref="I14:J14"/>
    <mergeCell ref="K14:L14"/>
    <mergeCell ref="S14:U14"/>
    <mergeCell ref="A15:F15"/>
    <mergeCell ref="G15:H15"/>
    <mergeCell ref="I15:J15"/>
    <mergeCell ref="K15:L15"/>
    <mergeCell ref="A9:B9"/>
    <mergeCell ref="C9:J9"/>
    <mergeCell ref="Q10:U11"/>
    <mergeCell ref="A12:H13"/>
    <mergeCell ref="I12:J13"/>
    <mergeCell ref="K12:L13"/>
    <mergeCell ref="S12:U12"/>
    <mergeCell ref="A14:F14"/>
    <mergeCell ref="G14:H14"/>
    <mergeCell ref="B4:E4"/>
    <mergeCell ref="H4:J4"/>
    <mergeCell ref="B5:E5"/>
    <mergeCell ref="H5:J5"/>
    <mergeCell ref="H6:J6"/>
    <mergeCell ref="Q6:Z7"/>
    <mergeCell ref="H7:J7"/>
    <mergeCell ref="I1:J1"/>
    <mergeCell ref="I2:J2"/>
    <mergeCell ref="B3:E3"/>
    <mergeCell ref="H3:J3"/>
    <mergeCell ref="D1:G1"/>
    <mergeCell ref="D2:G2"/>
    <mergeCell ref="AB58:AC58"/>
    <mergeCell ref="AB66:AC66"/>
    <mergeCell ref="AB65:AC65"/>
    <mergeCell ref="AB64:AC64"/>
    <mergeCell ref="AB63:AC63"/>
    <mergeCell ref="AB48:AC48"/>
    <mergeCell ref="AB49:AC49"/>
    <mergeCell ref="AB50:AC50"/>
    <mergeCell ref="AB57:AC57"/>
    <mergeCell ref="AB56:AC56"/>
    <mergeCell ref="AB55:AC55"/>
    <mergeCell ref="AB54:AC54"/>
    <mergeCell ref="AB53:AC53"/>
    <mergeCell ref="AB52:AC52"/>
    <mergeCell ref="AB51:AC51"/>
    <mergeCell ref="AB71:AC71"/>
    <mergeCell ref="AB70:AC70"/>
    <mergeCell ref="AB69:AC69"/>
    <mergeCell ref="AB68:AC68"/>
    <mergeCell ref="AB67:AC67"/>
    <mergeCell ref="AB62:AC62"/>
    <mergeCell ref="AB61:AC61"/>
    <mergeCell ref="AB60:AC60"/>
    <mergeCell ref="AB59:AC59"/>
  </mergeCells>
  <conditionalFormatting sqref="A37:B38">
    <cfRule type="containsErrors" dxfId="14" priority="5">
      <formula>ISERROR(A37)</formula>
    </cfRule>
  </conditionalFormatting>
  <conditionalFormatting sqref="E91:F92">
    <cfRule type="containsErrors" dxfId="13" priority="4">
      <formula>ISERROR(E91)</formula>
    </cfRule>
  </conditionalFormatting>
  <conditionalFormatting sqref="G74 H84 A91:F92">
    <cfRule type="cellIs" dxfId="12" priority="3" operator="equal">
      <formula>0</formula>
    </cfRule>
  </conditionalFormatting>
  <conditionalFormatting sqref="J37:K38">
    <cfRule type="cellIs" dxfId="11" priority="2" operator="equal">
      <formula>0</formula>
    </cfRule>
  </conditionalFormatting>
  <conditionalFormatting sqref="K14:L17 K20:L30 K18">
    <cfRule type="cellIs" dxfId="10" priority="1" operator="equal">
      <formula>0</formula>
    </cfRule>
  </conditionalFormatting>
  <dataValidations count="16">
    <dataValidation type="decimal" operator="equal" allowBlank="1" showInputMessage="1" showErrorMessage="1" errorTitle="célula com restrições" error="apenas poderá introduzir o valor 0,5" sqref="Z83:Z86 Z22:Z25 Y12:Y16 Y55:Y59">
      <formula1>0.5</formula1>
    </dataValidation>
    <dataValidation type="decimal" operator="equal" allowBlank="1" showInputMessage="1" showErrorMessage="1" errorTitle="célula com restrições" error="apenas poderá introduzir o valor 1" sqref="Y83:Y86 Y22:Y25">
      <formula1>1</formula1>
    </dataValidation>
    <dataValidation type="decimal" operator="equal" allowBlank="1" showInputMessage="1" showErrorMessage="1" errorTitle="célula com restrições " error="apenas poderá introduzir o valor 1,5_x000a_" sqref="X83:X86 X22:X25">
      <formula1>1.5</formula1>
    </dataValidation>
    <dataValidation type="decimal" operator="equal" allowBlank="1" showInputMessage="1" showErrorMessage="1" errorTitle="célula com restrições" error="apenas poderá introduzir o valor 2" sqref="W83:W86 W22:W25">
      <formula1>2</formula1>
    </dataValidation>
    <dataValidation type="decimal" operator="equal" allowBlank="1" showInputMessage="1" showErrorMessage="1" errorTitle="célula com restrições" error="apenas poderá introduzir o valor 2,5_x000a_" sqref="V83:V86 V22:V25">
      <formula1>2.5</formula1>
    </dataValidation>
    <dataValidation type="list" allowBlank="1" showInputMessage="1" showErrorMessage="1" sqref="I2:J2">
      <formula1>$AC$1:$AC$2</formula1>
    </dataValidation>
    <dataValidation type="list" allowBlank="1" showInputMessage="1" showErrorMessage="1" sqref="B5:E5 H6:J6">
      <formula1>$AD$23:$AD$47</formula1>
    </dataValidation>
    <dataValidation type="list" allowBlank="1" showInputMessage="1" showErrorMessage="1" sqref="B4:E4 H5:J5">
      <formula1>$AB$6:$AB$10</formula1>
    </dataValidation>
    <dataValidation type="list" allowBlank="1" showInputMessage="1" showErrorMessage="1" sqref="H4:J4">
      <formula1>$AB$1:$AB$3</formula1>
    </dataValidation>
    <dataValidation type="list" allowBlank="1" showInputMessage="1" showErrorMessage="1" sqref="Q32:Q33">
      <formula1>$AC$12:$AC$19</formula1>
    </dataValidation>
    <dataValidation type="list" allowBlank="1" showInputMessage="1" showErrorMessage="1" sqref="B56:B73">
      <formula1>$AA$48:$AA$71</formula1>
    </dataValidation>
    <dataValidation type="list" allowBlank="1" showInputMessage="1" showErrorMessage="1" sqref="H2">
      <formula1>$AA$1:$AA$2</formula1>
    </dataValidation>
    <dataValidation type="decimal" operator="equal" allowBlank="1" showInputMessage="1" showErrorMessage="1" errorTitle="célula com restrições" error="apenas poderá introduzir o valor 2_x000a_" sqref="V12:V16 V55:V59">
      <formula1>2</formula1>
    </dataValidation>
    <dataValidation type="decimal" operator="equal" allowBlank="1" showInputMessage="1" showErrorMessage="1" errorTitle="célula com restrições" error="apenas poderá inserir o valor 1,5" sqref="W12:W16 W55:W59">
      <formula1>1.5</formula1>
    </dataValidation>
    <dataValidation type="decimal" operator="equal" allowBlank="1" showInputMessage="1" showErrorMessage="1" errorTitle="célula com restrições " error="apenas poderá introduzir o valor 1_x000a_" sqref="X12:X16 X55:X59">
      <formula1>1</formula1>
    </dataValidation>
    <dataValidation type="decimal" operator="equal" allowBlank="1" showInputMessage="1" showErrorMessage="1" errorTitle="célula com restrições" error="apenas poderá introduzir o valor 0,25" sqref="Z12:Z16 Z55:Z59">
      <formula1>0.25</formula1>
    </dataValidation>
  </dataValidations>
  <printOptions horizontalCentered="1" verticalCentered="1"/>
  <pageMargins left="0.70866141732283472" right="0.70866141732283472" top="0.74803149606299213" bottom="0.55118110236220474" header="0.31496062992125984" footer="0.31496062992125984"/>
  <pageSetup paperSize="9" scale="68" orientation="landscape" horizontalDpi="300" verticalDpi="300" r:id="rId1"/>
  <rowBreaks count="1" manualBreakCount="1">
    <brk id="39" max="29" man="1"/>
  </rowBreaks>
  <colBreaks count="1" manualBreakCount="1">
    <brk id="26" max="1048575" man="1"/>
  </colBreaks>
  <ignoredErrors>
    <ignoredError sqref="V17 W17:Z17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203"/>
  <sheetViews>
    <sheetView showGridLines="0" showRowColHeaders="0" view="pageBreakPreview" zoomScaleNormal="100" zoomScaleSheetLayoutView="100" workbookViewId="0">
      <selection activeCell="AF3" sqref="AF3"/>
    </sheetView>
  </sheetViews>
  <sheetFormatPr defaultRowHeight="15" x14ac:dyDescent="0.25"/>
  <cols>
    <col min="1" max="2" width="6.7109375" style="9" customWidth="1"/>
    <col min="3" max="3" width="2.7109375" style="9" customWidth="1"/>
    <col min="4" max="11" width="6.7109375" style="9" customWidth="1"/>
    <col min="12" max="16" width="5.28515625" style="9" customWidth="1"/>
    <col min="17" max="18" width="6.7109375" style="9" customWidth="1"/>
    <col min="19" max="19" width="3.85546875" style="9" customWidth="1"/>
    <col min="20" max="20" width="6.7109375" style="9" customWidth="1"/>
    <col min="21" max="21" width="8" style="9" customWidth="1"/>
    <col min="22" max="26" width="6.7109375" style="9" customWidth="1"/>
    <col min="27" max="27" width="9.140625" style="9" hidden="1" customWidth="1"/>
    <col min="28" max="29" width="19.140625" style="9" hidden="1" customWidth="1"/>
    <col min="30" max="30" width="21.85546875" style="9" hidden="1" customWidth="1"/>
    <col min="31" max="31" width="5.7109375" style="9" customWidth="1"/>
    <col min="32" max="34" width="9.140625" style="9" customWidth="1"/>
    <col min="35" max="16384" width="9.140625" style="9"/>
  </cols>
  <sheetData>
    <row r="1" spans="1:31" ht="17.25" thickTop="1" thickBot="1" x14ac:dyDescent="0.3">
      <c r="A1" s="1"/>
      <c r="B1" s="1"/>
      <c r="C1" s="1"/>
      <c r="D1" s="184" t="s">
        <v>0</v>
      </c>
      <c r="E1" s="184"/>
      <c r="F1" s="184"/>
      <c r="G1" s="184"/>
      <c r="H1" s="152" t="s">
        <v>190</v>
      </c>
      <c r="I1" s="176" t="s">
        <v>1</v>
      </c>
      <c r="J1" s="177"/>
      <c r="K1" s="2"/>
      <c r="L1" s="3"/>
      <c r="M1" s="3"/>
      <c r="N1" s="3"/>
      <c r="O1" s="3"/>
      <c r="P1" s="4"/>
      <c r="Q1" s="5"/>
      <c r="R1" s="5"/>
      <c r="S1" s="5"/>
      <c r="T1" s="5"/>
      <c r="U1" s="5"/>
      <c r="V1" s="5"/>
      <c r="W1" s="5"/>
      <c r="X1" s="6"/>
      <c r="Y1" s="7" t="s">
        <v>2</v>
      </c>
      <c r="Z1" s="8"/>
      <c r="AA1" s="9" t="s">
        <v>193</v>
      </c>
      <c r="AB1" s="10" t="s">
        <v>3</v>
      </c>
      <c r="AC1" s="11" t="s">
        <v>4</v>
      </c>
      <c r="AD1" s="10"/>
    </row>
    <row r="2" spans="1:31" ht="16.5" thickTop="1" thickBot="1" x14ac:dyDescent="0.3">
      <c r="A2" s="12"/>
      <c r="B2" s="12"/>
      <c r="C2" s="12"/>
      <c r="D2" s="184" t="s">
        <v>5</v>
      </c>
      <c r="E2" s="184"/>
      <c r="F2" s="184"/>
      <c r="G2" s="184"/>
      <c r="H2" s="154"/>
      <c r="I2" s="178"/>
      <c r="J2" s="179"/>
      <c r="K2" s="124"/>
      <c r="L2" s="3"/>
      <c r="M2" s="3"/>
      <c r="N2" s="3"/>
      <c r="O2" s="3"/>
      <c r="P2" s="4"/>
      <c r="Q2" s="5"/>
      <c r="R2" s="5"/>
      <c r="S2" s="5"/>
      <c r="T2" s="5"/>
      <c r="U2" s="5"/>
      <c r="V2" s="5"/>
      <c r="W2" s="5"/>
      <c r="X2" s="5"/>
      <c r="Y2" s="5"/>
      <c r="Z2" s="5"/>
      <c r="AA2" s="9" t="s">
        <v>194</v>
      </c>
      <c r="AB2" s="10" t="s">
        <v>6</v>
      </c>
      <c r="AC2" s="2" t="s">
        <v>7</v>
      </c>
      <c r="AD2" s="10"/>
    </row>
    <row r="3" spans="1:31" ht="13.5" customHeight="1" thickTop="1" x14ac:dyDescent="0.25">
      <c r="A3" s="14" t="s">
        <v>8</v>
      </c>
      <c r="B3" s="180"/>
      <c r="C3" s="180"/>
      <c r="D3" s="180"/>
      <c r="E3" s="181"/>
      <c r="F3" s="15"/>
      <c r="G3" s="16" t="s">
        <v>9</v>
      </c>
      <c r="H3" s="182"/>
      <c r="I3" s="182"/>
      <c r="J3" s="183"/>
      <c r="K3" s="17"/>
      <c r="L3" s="18"/>
      <c r="M3" s="18"/>
      <c r="N3" s="18"/>
      <c r="O3" s="18"/>
      <c r="P3" s="4"/>
      <c r="Q3" s="19"/>
      <c r="R3" s="20"/>
      <c r="S3" s="20"/>
      <c r="T3" s="20"/>
      <c r="U3" s="20"/>
      <c r="V3" s="20"/>
      <c r="W3" s="21"/>
      <c r="X3" s="22"/>
      <c r="Y3" s="22"/>
      <c r="Z3" s="22"/>
      <c r="AB3" s="10" t="s">
        <v>10</v>
      </c>
      <c r="AC3" s="10"/>
      <c r="AD3" s="10"/>
    </row>
    <row r="4" spans="1:31" ht="13.5" customHeight="1" x14ac:dyDescent="0.25">
      <c r="A4" s="23" t="s">
        <v>11</v>
      </c>
      <c r="B4" s="162"/>
      <c r="C4" s="162"/>
      <c r="D4" s="162"/>
      <c r="E4" s="163"/>
      <c r="F4" s="24"/>
      <c r="G4" s="25" t="s">
        <v>12</v>
      </c>
      <c r="H4" s="164"/>
      <c r="I4" s="164"/>
      <c r="J4" s="165"/>
      <c r="K4" s="26"/>
      <c r="L4" s="18"/>
      <c r="M4" s="18"/>
      <c r="N4" s="18"/>
      <c r="O4" s="18"/>
      <c r="P4" s="4"/>
      <c r="Q4" s="27"/>
      <c r="R4" s="27"/>
      <c r="S4" s="27"/>
      <c r="T4" s="27"/>
      <c r="U4" s="27"/>
      <c r="V4" s="28"/>
      <c r="W4" s="28"/>
      <c r="X4" s="28"/>
      <c r="Y4" s="28"/>
      <c r="Z4" s="28"/>
      <c r="AB4" s="10"/>
      <c r="AC4" s="10"/>
      <c r="AD4" s="10"/>
    </row>
    <row r="5" spans="1:31" ht="13.5" customHeight="1" thickBot="1" x14ac:dyDescent="0.3">
      <c r="A5" s="29" t="s">
        <v>13</v>
      </c>
      <c r="B5" s="166"/>
      <c r="C5" s="166"/>
      <c r="D5" s="166"/>
      <c r="E5" s="167"/>
      <c r="F5" s="24"/>
      <c r="G5" s="23" t="s">
        <v>11</v>
      </c>
      <c r="H5" s="164"/>
      <c r="I5" s="164"/>
      <c r="J5" s="165"/>
      <c r="K5" s="26"/>
      <c r="L5" s="18"/>
      <c r="M5" s="18"/>
      <c r="N5" s="18"/>
      <c r="O5" s="18"/>
      <c r="P5" s="4"/>
      <c r="Q5" s="27"/>
      <c r="R5" s="27"/>
      <c r="S5" s="27"/>
      <c r="T5" s="27"/>
      <c r="U5" s="27"/>
      <c r="V5" s="28"/>
      <c r="W5" s="28"/>
      <c r="X5" s="28"/>
      <c r="Y5" s="28"/>
      <c r="Z5" s="28"/>
      <c r="AB5" s="10"/>
      <c r="AC5" s="10"/>
      <c r="AD5" s="10"/>
    </row>
    <row r="6" spans="1:31" ht="13.5" customHeight="1" thickTop="1" x14ac:dyDescent="0.25">
      <c r="A6" s="19"/>
      <c r="B6" s="30"/>
      <c r="C6" s="30"/>
      <c r="D6" s="30"/>
      <c r="E6" s="30"/>
      <c r="F6" s="24"/>
      <c r="G6" s="23" t="s">
        <v>13</v>
      </c>
      <c r="H6" s="164"/>
      <c r="I6" s="164"/>
      <c r="J6" s="165"/>
      <c r="K6" s="26"/>
      <c r="L6" s="18"/>
      <c r="M6" s="18"/>
      <c r="N6" s="18"/>
      <c r="O6" s="18"/>
      <c r="P6" s="4"/>
      <c r="Q6" s="168" t="s">
        <v>14</v>
      </c>
      <c r="R6" s="169"/>
      <c r="S6" s="169"/>
      <c r="T6" s="169"/>
      <c r="U6" s="169"/>
      <c r="V6" s="169"/>
      <c r="W6" s="169"/>
      <c r="X6" s="169"/>
      <c r="Y6" s="169"/>
      <c r="Z6" s="170"/>
      <c r="AB6" s="10" t="s">
        <v>15</v>
      </c>
      <c r="AC6" s="10"/>
      <c r="AD6" s="10"/>
    </row>
    <row r="7" spans="1:31" ht="13.5" customHeight="1" thickBot="1" x14ac:dyDescent="0.3">
      <c r="A7" s="31"/>
      <c r="B7" s="32"/>
      <c r="C7" s="32"/>
      <c r="D7" s="32"/>
      <c r="E7" s="32"/>
      <c r="F7" s="24"/>
      <c r="G7" s="29" t="s">
        <v>10</v>
      </c>
      <c r="H7" s="174"/>
      <c r="I7" s="174"/>
      <c r="J7" s="175"/>
      <c r="K7" s="26"/>
      <c r="L7" s="18"/>
      <c r="M7" s="18"/>
      <c r="N7" s="18"/>
      <c r="O7" s="18"/>
      <c r="P7" s="4"/>
      <c r="Q7" s="171"/>
      <c r="R7" s="172"/>
      <c r="S7" s="172"/>
      <c r="T7" s="172"/>
      <c r="U7" s="172"/>
      <c r="V7" s="172"/>
      <c r="W7" s="172"/>
      <c r="X7" s="172"/>
      <c r="Y7" s="172"/>
      <c r="Z7" s="173"/>
      <c r="AB7" s="10" t="s">
        <v>16</v>
      </c>
      <c r="AC7" s="10"/>
      <c r="AD7" s="10"/>
    </row>
    <row r="8" spans="1:31" ht="13.5" customHeight="1" thickTop="1" thickBot="1" x14ac:dyDescent="0.3">
      <c r="A8" s="33"/>
      <c r="B8" s="33"/>
      <c r="C8" s="34"/>
      <c r="D8" s="34"/>
      <c r="E8" s="34"/>
      <c r="F8" s="34"/>
      <c r="G8" s="34"/>
      <c r="H8" s="34"/>
      <c r="I8" s="34"/>
      <c r="J8" s="34"/>
      <c r="K8" s="34"/>
      <c r="L8" s="18"/>
      <c r="M8" s="18"/>
      <c r="N8" s="18"/>
      <c r="O8" s="18"/>
      <c r="P8" s="4"/>
      <c r="AB8" s="10" t="s">
        <v>17</v>
      </c>
      <c r="AC8" s="10"/>
      <c r="AD8" s="10"/>
    </row>
    <row r="9" spans="1:31" ht="13.5" customHeight="1" thickTop="1" thickBot="1" x14ac:dyDescent="0.3">
      <c r="A9" s="194" t="s">
        <v>18</v>
      </c>
      <c r="B9" s="195"/>
      <c r="C9" s="277"/>
      <c r="D9" s="277"/>
      <c r="E9" s="277"/>
      <c r="F9" s="277"/>
      <c r="G9" s="277"/>
      <c r="H9" s="277"/>
      <c r="I9" s="277"/>
      <c r="J9" s="278"/>
      <c r="K9" s="35"/>
      <c r="L9" s="18"/>
      <c r="M9" s="18"/>
      <c r="N9" s="18"/>
      <c r="O9" s="18"/>
      <c r="P9" s="4"/>
      <c r="AB9" s="10" t="s">
        <v>19</v>
      </c>
      <c r="AC9" s="10"/>
      <c r="AD9" s="10"/>
      <c r="AE9" s="36"/>
    </row>
    <row r="10" spans="1:31" ht="13.5" customHeight="1" thickTop="1" x14ac:dyDescent="0.25">
      <c r="A10" s="37"/>
      <c r="B10" s="37"/>
      <c r="C10" s="38"/>
      <c r="D10" s="39"/>
      <c r="E10" s="39"/>
      <c r="F10" s="39"/>
      <c r="G10" s="39"/>
      <c r="H10" s="39"/>
      <c r="I10" s="39"/>
      <c r="J10" s="39"/>
      <c r="K10" s="39"/>
      <c r="L10" s="40"/>
      <c r="M10" s="40"/>
      <c r="N10" s="40"/>
      <c r="O10" s="40"/>
      <c r="P10" s="3"/>
      <c r="Q10" s="198" t="s">
        <v>20</v>
      </c>
      <c r="R10" s="199"/>
      <c r="S10" s="199"/>
      <c r="T10" s="199"/>
      <c r="U10" s="199"/>
      <c r="V10" s="41" t="s">
        <v>21</v>
      </c>
      <c r="W10" s="41" t="s">
        <v>22</v>
      </c>
      <c r="X10" s="41" t="s">
        <v>23</v>
      </c>
      <c r="Y10" s="41" t="s">
        <v>24</v>
      </c>
      <c r="Z10" s="42" t="s">
        <v>25</v>
      </c>
      <c r="AB10" s="10" t="s">
        <v>26</v>
      </c>
      <c r="AC10" s="10"/>
      <c r="AD10" s="10"/>
      <c r="AE10" s="36"/>
    </row>
    <row r="11" spans="1:31" ht="13.5" customHeight="1" thickBot="1" x14ac:dyDescent="0.3">
      <c r="A11" s="37"/>
      <c r="B11" s="37"/>
      <c r="C11" s="38"/>
      <c r="D11" s="43"/>
      <c r="E11" s="44"/>
      <c r="F11" s="44"/>
      <c r="G11" s="44"/>
      <c r="H11" s="44"/>
      <c r="I11" s="43"/>
      <c r="J11" s="43"/>
      <c r="K11" s="43"/>
      <c r="L11" s="40"/>
      <c r="M11" s="40"/>
      <c r="N11" s="40"/>
      <c r="O11" s="40"/>
      <c r="P11" s="3"/>
      <c r="Q11" s="200"/>
      <c r="R11" s="201"/>
      <c r="S11" s="201"/>
      <c r="T11" s="201"/>
      <c r="U11" s="201"/>
      <c r="V11" s="45">
        <v>2</v>
      </c>
      <c r="W11" s="45">
        <v>1.5</v>
      </c>
      <c r="X11" s="45">
        <v>1</v>
      </c>
      <c r="Y11" s="45">
        <v>0.5</v>
      </c>
      <c r="Z11" s="46">
        <v>0.25</v>
      </c>
      <c r="AB11" s="10"/>
      <c r="AC11" s="10"/>
      <c r="AD11" s="10"/>
      <c r="AE11" s="36"/>
    </row>
    <row r="12" spans="1:31" ht="13.5" customHeight="1" thickTop="1" x14ac:dyDescent="0.25">
      <c r="A12" s="202" t="s">
        <v>27</v>
      </c>
      <c r="B12" s="203"/>
      <c r="C12" s="203"/>
      <c r="D12" s="203"/>
      <c r="E12" s="203"/>
      <c r="F12" s="203"/>
      <c r="G12" s="203"/>
      <c r="H12" s="203"/>
      <c r="I12" s="203" t="s">
        <v>28</v>
      </c>
      <c r="J12" s="203"/>
      <c r="K12" s="203" t="s">
        <v>27</v>
      </c>
      <c r="L12" s="206"/>
      <c r="M12" s="40"/>
      <c r="N12" s="40"/>
      <c r="O12" s="40"/>
      <c r="P12" s="3"/>
      <c r="Q12" s="288" t="s">
        <v>29</v>
      </c>
      <c r="R12" s="289"/>
      <c r="S12" s="208" t="s">
        <v>129</v>
      </c>
      <c r="T12" s="208"/>
      <c r="U12" s="208"/>
      <c r="V12" s="155">
        <v>2</v>
      </c>
      <c r="W12" s="155"/>
      <c r="X12" s="155"/>
      <c r="Y12" s="155"/>
      <c r="Z12" s="158"/>
      <c r="AB12" s="10"/>
      <c r="AC12" s="10">
        <v>1</v>
      </c>
      <c r="AD12" s="10" t="s">
        <v>139</v>
      </c>
      <c r="AE12" s="36"/>
    </row>
    <row r="13" spans="1:31" ht="13.5" customHeight="1" x14ac:dyDescent="0.25">
      <c r="A13" s="204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7"/>
      <c r="M13" s="40"/>
      <c r="N13" s="40"/>
      <c r="O13" s="40"/>
      <c r="P13" s="3"/>
      <c r="Q13" s="290"/>
      <c r="R13" s="291"/>
      <c r="S13" s="188" t="s">
        <v>130</v>
      </c>
      <c r="T13" s="189"/>
      <c r="U13" s="190"/>
      <c r="V13" s="155">
        <v>2</v>
      </c>
      <c r="W13" s="155"/>
      <c r="X13" s="155"/>
      <c r="Y13" s="155"/>
      <c r="Z13" s="158"/>
      <c r="AB13" s="10"/>
      <c r="AC13" s="10">
        <v>2</v>
      </c>
      <c r="AD13" s="10" t="s">
        <v>140</v>
      </c>
      <c r="AE13" s="36"/>
    </row>
    <row r="14" spans="1:31" ht="13.5" customHeight="1" x14ac:dyDescent="0.25">
      <c r="A14" s="209" t="s">
        <v>31</v>
      </c>
      <c r="B14" s="210"/>
      <c r="C14" s="210"/>
      <c r="D14" s="210"/>
      <c r="E14" s="210"/>
      <c r="F14" s="210"/>
      <c r="G14" s="211" t="s">
        <v>32</v>
      </c>
      <c r="H14" s="211"/>
      <c r="I14" s="185"/>
      <c r="J14" s="185"/>
      <c r="K14" s="186">
        <f>0.1*I14</f>
        <v>0</v>
      </c>
      <c r="L14" s="187"/>
      <c r="M14" s="40"/>
      <c r="N14" s="40"/>
      <c r="O14" s="40"/>
      <c r="P14" s="3"/>
      <c r="Q14" s="290"/>
      <c r="R14" s="291"/>
      <c r="S14" s="188" t="s">
        <v>30</v>
      </c>
      <c r="T14" s="189"/>
      <c r="U14" s="190"/>
      <c r="V14" s="155"/>
      <c r="W14" s="155">
        <v>1.5</v>
      </c>
      <c r="X14" s="155">
        <v>1</v>
      </c>
      <c r="Y14" s="155"/>
      <c r="Z14" s="158"/>
      <c r="AB14" s="10"/>
      <c r="AC14" s="10">
        <v>3</v>
      </c>
      <c r="AD14" s="10" t="s">
        <v>146</v>
      </c>
      <c r="AE14" s="36"/>
    </row>
    <row r="15" spans="1:31" ht="13.5" customHeight="1" x14ac:dyDescent="0.25">
      <c r="A15" s="191" t="s">
        <v>34</v>
      </c>
      <c r="B15" s="192"/>
      <c r="C15" s="192"/>
      <c r="D15" s="192"/>
      <c r="E15" s="192"/>
      <c r="F15" s="192"/>
      <c r="G15" s="193" t="s">
        <v>35</v>
      </c>
      <c r="H15" s="193"/>
      <c r="I15" s="185"/>
      <c r="J15" s="185"/>
      <c r="K15" s="186">
        <f>0.2*I15</f>
        <v>0</v>
      </c>
      <c r="L15" s="187"/>
      <c r="M15" s="40"/>
      <c r="N15" s="40"/>
      <c r="O15" s="40"/>
      <c r="P15" s="3"/>
      <c r="Q15" s="290"/>
      <c r="R15" s="291"/>
      <c r="S15" s="188" t="s">
        <v>33</v>
      </c>
      <c r="T15" s="189"/>
      <c r="U15" s="190"/>
      <c r="V15" s="155"/>
      <c r="W15" s="155"/>
      <c r="X15" s="155"/>
      <c r="Y15" s="155">
        <v>0.5</v>
      </c>
      <c r="Z15" s="158"/>
      <c r="AB15" s="10"/>
      <c r="AC15" s="10">
        <v>4</v>
      </c>
      <c r="AD15" s="10" t="s">
        <v>141</v>
      </c>
      <c r="AE15" s="36"/>
    </row>
    <row r="16" spans="1:31" ht="13.5" customHeight="1" x14ac:dyDescent="0.25">
      <c r="A16" s="191" t="s">
        <v>37</v>
      </c>
      <c r="B16" s="192"/>
      <c r="C16" s="192"/>
      <c r="D16" s="192"/>
      <c r="E16" s="192"/>
      <c r="F16" s="192"/>
      <c r="G16" s="193" t="s">
        <v>35</v>
      </c>
      <c r="H16" s="193"/>
      <c r="I16" s="212"/>
      <c r="J16" s="212"/>
      <c r="K16" s="213">
        <f>0.2*I16</f>
        <v>0</v>
      </c>
      <c r="L16" s="214"/>
      <c r="M16" s="40"/>
      <c r="N16" s="40"/>
      <c r="O16" s="40"/>
      <c r="P16" s="3"/>
      <c r="Q16" s="290"/>
      <c r="R16" s="291"/>
      <c r="S16" s="188" t="s">
        <v>36</v>
      </c>
      <c r="T16" s="189"/>
      <c r="U16" s="190"/>
      <c r="V16" s="155"/>
      <c r="W16" s="155"/>
      <c r="X16" s="155"/>
      <c r="Y16" s="155"/>
      <c r="Z16" s="158">
        <v>0.25</v>
      </c>
      <c r="AB16" s="10"/>
      <c r="AC16" s="10">
        <v>5</v>
      </c>
      <c r="AD16" s="10" t="s">
        <v>142</v>
      </c>
      <c r="AE16" s="36"/>
    </row>
    <row r="17" spans="1:31" ht="13.5" customHeight="1" x14ac:dyDescent="0.25">
      <c r="A17" s="191" t="s">
        <v>39</v>
      </c>
      <c r="B17" s="192"/>
      <c r="C17" s="192"/>
      <c r="D17" s="192"/>
      <c r="E17" s="192"/>
      <c r="F17" s="192"/>
      <c r="G17" s="193" t="s">
        <v>40</v>
      </c>
      <c r="H17" s="193"/>
      <c r="I17" s="212"/>
      <c r="J17" s="212"/>
      <c r="K17" s="213">
        <f>0.3*I17</f>
        <v>0</v>
      </c>
      <c r="L17" s="214"/>
      <c r="M17" s="40"/>
      <c r="N17" s="40"/>
      <c r="O17" s="40"/>
      <c r="P17" s="3"/>
      <c r="Q17" s="290"/>
      <c r="R17" s="291"/>
      <c r="S17" s="215" t="s">
        <v>38</v>
      </c>
      <c r="T17" s="215"/>
      <c r="U17" s="215"/>
      <c r="V17" s="156">
        <f>IF(SUM(V12:V16)=0,"",SUM(V12:V16))</f>
        <v>4</v>
      </c>
      <c r="W17" s="156">
        <f>IF(SUM(W12:W16)=0,"",SUM(W12:W16))</f>
        <v>1.5</v>
      </c>
      <c r="X17" s="156">
        <f>IF(SUM(X12:X16)=0,"",SUM(X12:X16))</f>
        <v>1</v>
      </c>
      <c r="Y17" s="156">
        <f>IF(SUM(Y12:Y16)=0,"",SUM(Y12:Y16))</f>
        <v>0.5</v>
      </c>
      <c r="Z17" s="157">
        <f>IF(SUM(Z12:Z16)=0,"",SUM(Z12:Z16))</f>
        <v>0.25</v>
      </c>
      <c r="AC17" s="10">
        <v>6</v>
      </c>
      <c r="AD17" s="10" t="s">
        <v>143</v>
      </c>
      <c r="AE17" s="36"/>
    </row>
    <row r="18" spans="1:31" ht="13.5" customHeight="1" thickBot="1" x14ac:dyDescent="0.3">
      <c r="A18" s="323" t="s">
        <v>122</v>
      </c>
      <c r="B18" s="324"/>
      <c r="C18" s="324"/>
      <c r="D18" s="324"/>
      <c r="E18" s="324"/>
      <c r="F18" s="324"/>
      <c r="G18" s="193" t="s">
        <v>42</v>
      </c>
      <c r="H18" s="193"/>
      <c r="I18" s="212"/>
      <c r="J18" s="212"/>
      <c r="K18" s="213">
        <f>0.2*I18</f>
        <v>0</v>
      </c>
      <c r="L18" s="214"/>
      <c r="M18" s="51"/>
      <c r="N18" s="51"/>
      <c r="O18" s="51"/>
      <c r="P18" s="3"/>
      <c r="Q18" s="292"/>
      <c r="R18" s="293"/>
      <c r="S18" s="219" t="s">
        <v>41</v>
      </c>
      <c r="T18" s="220"/>
      <c r="U18" s="221"/>
      <c r="V18" s="340">
        <f>IF(SUM(V17:Z17)=0,"",SUM(V17:Z17))</f>
        <v>7.25</v>
      </c>
      <c r="W18" s="341"/>
      <c r="X18" s="341"/>
      <c r="Y18" s="341"/>
      <c r="Z18" s="342"/>
      <c r="AC18" s="10">
        <v>7</v>
      </c>
      <c r="AD18" s="10" t="s">
        <v>145</v>
      </c>
    </row>
    <row r="19" spans="1:31" ht="13.5" customHeight="1" thickTop="1" thickBot="1" x14ac:dyDescent="0.3">
      <c r="A19" s="323"/>
      <c r="B19" s="324"/>
      <c r="C19" s="324"/>
      <c r="D19" s="324"/>
      <c r="E19" s="324"/>
      <c r="F19" s="324"/>
      <c r="G19" s="193"/>
      <c r="H19" s="193"/>
      <c r="I19" s="212"/>
      <c r="J19" s="212"/>
      <c r="K19" s="213"/>
      <c r="L19" s="214"/>
      <c r="M19" s="51"/>
      <c r="N19" s="51"/>
      <c r="O19" s="51"/>
      <c r="P19" s="3"/>
      <c r="Q19" s="37"/>
      <c r="R19" s="37"/>
      <c r="S19" s="6"/>
      <c r="T19" s="6"/>
      <c r="U19" s="6"/>
      <c r="V19" s="52"/>
      <c r="W19" s="52"/>
      <c r="X19" s="52"/>
      <c r="Y19" s="52"/>
      <c r="Z19" s="52"/>
      <c r="AC19" s="10">
        <v>8</v>
      </c>
      <c r="AD19" s="10" t="s">
        <v>144</v>
      </c>
    </row>
    <row r="20" spans="1:31" ht="14.25" customHeight="1" thickTop="1" x14ac:dyDescent="0.25">
      <c r="A20" s="191" t="s">
        <v>43</v>
      </c>
      <c r="B20" s="192"/>
      <c r="C20" s="192"/>
      <c r="D20" s="192"/>
      <c r="E20" s="192"/>
      <c r="F20" s="192"/>
      <c r="G20" s="193" t="s">
        <v>42</v>
      </c>
      <c r="H20" s="193"/>
      <c r="I20" s="212"/>
      <c r="J20" s="212"/>
      <c r="K20" s="213">
        <f>0.2*I20</f>
        <v>0</v>
      </c>
      <c r="L20" s="214"/>
      <c r="M20" s="3"/>
      <c r="N20" s="3"/>
      <c r="O20" s="3"/>
      <c r="P20" s="3"/>
      <c r="Q20" s="198" t="s">
        <v>44</v>
      </c>
      <c r="R20" s="199"/>
      <c r="S20" s="199"/>
      <c r="T20" s="199"/>
      <c r="U20" s="199"/>
      <c r="V20" s="41" t="s">
        <v>21</v>
      </c>
      <c r="W20" s="41" t="s">
        <v>22</v>
      </c>
      <c r="X20" s="41" t="s">
        <v>23</v>
      </c>
      <c r="Y20" s="41" t="s">
        <v>24</v>
      </c>
      <c r="Z20" s="42" t="s">
        <v>25</v>
      </c>
      <c r="AC20" s="11"/>
      <c r="AD20" s="10"/>
    </row>
    <row r="21" spans="1:31" ht="13.5" customHeight="1" x14ac:dyDescent="0.25">
      <c r="A21" s="191" t="s">
        <v>45</v>
      </c>
      <c r="B21" s="192"/>
      <c r="C21" s="192"/>
      <c r="D21" s="192"/>
      <c r="E21" s="192"/>
      <c r="F21" s="192"/>
      <c r="G21" s="193" t="s">
        <v>42</v>
      </c>
      <c r="H21" s="193"/>
      <c r="I21" s="212"/>
      <c r="J21" s="212"/>
      <c r="K21" s="213">
        <f>0.2*I21</f>
        <v>0</v>
      </c>
      <c r="L21" s="214"/>
      <c r="M21" s="40"/>
      <c r="N21" s="40"/>
      <c r="O21" s="40"/>
      <c r="P21" s="3"/>
      <c r="Q21" s="200"/>
      <c r="R21" s="201"/>
      <c r="S21" s="201"/>
      <c r="T21" s="201"/>
      <c r="U21" s="201"/>
      <c r="V21" s="45">
        <v>2.5</v>
      </c>
      <c r="W21" s="45">
        <v>2</v>
      </c>
      <c r="X21" s="45">
        <v>1.5</v>
      </c>
      <c r="Y21" s="45">
        <v>1</v>
      </c>
      <c r="Z21" s="46">
        <v>0.5</v>
      </c>
      <c r="AC21" s="2"/>
      <c r="AD21" s="10"/>
    </row>
    <row r="22" spans="1:31" ht="13.5" customHeight="1" x14ac:dyDescent="0.25">
      <c r="A22" s="191" t="s">
        <v>46</v>
      </c>
      <c r="B22" s="192"/>
      <c r="C22" s="192"/>
      <c r="D22" s="192"/>
      <c r="E22" s="192"/>
      <c r="F22" s="192"/>
      <c r="G22" s="193" t="s">
        <v>42</v>
      </c>
      <c r="H22" s="193"/>
      <c r="I22" s="212"/>
      <c r="J22" s="212"/>
      <c r="K22" s="213">
        <f>0.2*I22</f>
        <v>0</v>
      </c>
      <c r="L22" s="214"/>
      <c r="M22" s="40"/>
      <c r="N22" s="40"/>
      <c r="O22" s="40"/>
      <c r="P22" s="3"/>
      <c r="Q22" s="200" t="s">
        <v>29</v>
      </c>
      <c r="R22" s="201"/>
      <c r="S22" s="188" t="s">
        <v>47</v>
      </c>
      <c r="T22" s="189"/>
      <c r="U22" s="190"/>
      <c r="V22" s="47"/>
      <c r="W22" s="47"/>
      <c r="X22" s="47"/>
      <c r="Y22" s="47"/>
      <c r="Z22" s="48"/>
      <c r="AC22" s="10"/>
    </row>
    <row r="23" spans="1:31" ht="13.5" customHeight="1" x14ac:dyDescent="0.25">
      <c r="A23" s="224" t="s">
        <v>48</v>
      </c>
      <c r="B23" s="211" t="s">
        <v>123</v>
      </c>
      <c r="C23" s="211"/>
      <c r="D23" s="211"/>
      <c r="E23" s="211"/>
      <c r="F23" s="211"/>
      <c r="G23" s="216" t="s">
        <v>49</v>
      </c>
      <c r="H23" s="216"/>
      <c r="I23" s="212"/>
      <c r="J23" s="212"/>
      <c r="K23" s="213">
        <f>0.5*I23</f>
        <v>0</v>
      </c>
      <c r="L23" s="214"/>
      <c r="M23" s="40"/>
      <c r="N23" s="40"/>
      <c r="O23" s="40"/>
      <c r="P23" s="3"/>
      <c r="Q23" s="200"/>
      <c r="R23" s="201"/>
      <c r="S23" s="188" t="s">
        <v>50</v>
      </c>
      <c r="T23" s="189"/>
      <c r="U23" s="190"/>
      <c r="V23" s="47"/>
      <c r="W23" s="47"/>
      <c r="X23" s="47"/>
      <c r="Y23" s="47"/>
      <c r="Z23" s="48"/>
      <c r="AC23" s="10"/>
      <c r="AD23" s="10"/>
    </row>
    <row r="24" spans="1:31" ht="13.5" customHeight="1" x14ac:dyDescent="0.25">
      <c r="A24" s="224"/>
      <c r="B24" s="211"/>
      <c r="C24" s="211"/>
      <c r="D24" s="211"/>
      <c r="E24" s="211"/>
      <c r="F24" s="211"/>
      <c r="G24" s="216"/>
      <c r="H24" s="216"/>
      <c r="I24" s="212"/>
      <c r="J24" s="212"/>
      <c r="K24" s="213">
        <f t="shared" ref="K24:K26" si="0">0.1*I24</f>
        <v>0</v>
      </c>
      <c r="L24" s="214"/>
      <c r="M24" s="40"/>
      <c r="N24" s="40"/>
      <c r="O24" s="40"/>
      <c r="P24" s="3"/>
      <c r="Q24" s="200"/>
      <c r="R24" s="201"/>
      <c r="S24" s="188" t="s">
        <v>51</v>
      </c>
      <c r="T24" s="189"/>
      <c r="U24" s="190"/>
      <c r="V24" s="47"/>
      <c r="W24" s="47"/>
      <c r="X24" s="47"/>
      <c r="Y24" s="47"/>
      <c r="Z24" s="48"/>
      <c r="AC24" s="10"/>
      <c r="AD24" s="10" t="s">
        <v>52</v>
      </c>
    </row>
    <row r="25" spans="1:31" ht="13.5" customHeight="1" x14ac:dyDescent="0.25">
      <c r="A25" s="224"/>
      <c r="B25" s="211" t="s">
        <v>124</v>
      </c>
      <c r="C25" s="211"/>
      <c r="D25" s="211"/>
      <c r="E25" s="211"/>
      <c r="F25" s="211"/>
      <c r="G25" s="216" t="s">
        <v>49</v>
      </c>
      <c r="H25" s="216"/>
      <c r="I25" s="212"/>
      <c r="J25" s="212"/>
      <c r="K25" s="213">
        <f>0.5*I25</f>
        <v>0</v>
      </c>
      <c r="L25" s="214"/>
      <c r="M25" s="40"/>
      <c r="N25" s="40"/>
      <c r="O25" s="40"/>
      <c r="P25" s="3"/>
      <c r="Q25" s="200"/>
      <c r="R25" s="201"/>
      <c r="S25" s="188" t="s">
        <v>53</v>
      </c>
      <c r="T25" s="189"/>
      <c r="U25" s="190"/>
      <c r="V25" s="47"/>
      <c r="W25" s="47"/>
      <c r="X25" s="47"/>
      <c r="Y25" s="47"/>
      <c r="Z25" s="48"/>
      <c r="AB25" s="10"/>
      <c r="AC25" s="10"/>
      <c r="AD25" s="10" t="s">
        <v>16</v>
      </c>
    </row>
    <row r="26" spans="1:31" ht="13.5" customHeight="1" x14ac:dyDescent="0.25">
      <c r="A26" s="224"/>
      <c r="B26" s="211"/>
      <c r="C26" s="211"/>
      <c r="D26" s="211"/>
      <c r="E26" s="211"/>
      <c r="F26" s="211"/>
      <c r="G26" s="216"/>
      <c r="H26" s="216"/>
      <c r="I26" s="212"/>
      <c r="J26" s="212"/>
      <c r="K26" s="213">
        <f t="shared" si="0"/>
        <v>0</v>
      </c>
      <c r="L26" s="214"/>
      <c r="M26" s="40"/>
      <c r="N26" s="40"/>
      <c r="O26" s="40"/>
      <c r="P26" s="3"/>
      <c r="Q26" s="200"/>
      <c r="R26" s="201"/>
      <c r="S26" s="215" t="s">
        <v>38</v>
      </c>
      <c r="T26" s="215"/>
      <c r="U26" s="215"/>
      <c r="V26" s="49" t="str">
        <f>IF(SUM(V22:V25)=0,"",SUM(V22:V25))</f>
        <v/>
      </c>
      <c r="W26" s="49" t="str">
        <f>IF(SUM(W22:W25)=0,"",SUM(W22:W25))</f>
        <v/>
      </c>
      <c r="X26" s="49" t="str">
        <f>IF(SUM(X22:X25)=0,"",SUM(X22:X25))</f>
        <v/>
      </c>
      <c r="Y26" s="49" t="str">
        <f>IF(SUM(Y22:Y25)=0,"",SUM(Y22:Y25))</f>
        <v/>
      </c>
      <c r="Z26" s="50" t="str">
        <f>IF(SUM(Z22:Z25)=0,"",SUM(Z22:Z25))</f>
        <v/>
      </c>
      <c r="AB26" s="10"/>
      <c r="AC26" s="10"/>
      <c r="AD26" s="10" t="s">
        <v>54</v>
      </c>
    </row>
    <row r="27" spans="1:31" ht="13.5" customHeight="1" thickBot="1" x14ac:dyDescent="0.3">
      <c r="A27" s="217" t="s">
        <v>125</v>
      </c>
      <c r="B27" s="218"/>
      <c r="C27" s="218"/>
      <c r="D27" s="218"/>
      <c r="E27" s="218"/>
      <c r="F27" s="218"/>
      <c r="G27" s="216" t="s">
        <v>49</v>
      </c>
      <c r="H27" s="216"/>
      <c r="I27" s="212"/>
      <c r="J27" s="212"/>
      <c r="K27" s="186">
        <f>0.5*I27</f>
        <v>0</v>
      </c>
      <c r="L27" s="187"/>
      <c r="M27" s="40"/>
      <c r="N27" s="40"/>
      <c r="O27" s="40"/>
      <c r="P27" s="3"/>
      <c r="Q27" s="222"/>
      <c r="R27" s="223"/>
      <c r="S27" s="219" t="s">
        <v>55</v>
      </c>
      <c r="T27" s="220"/>
      <c r="U27" s="221"/>
      <c r="V27" s="232" t="str">
        <f>IF(SUM(V26:Z26)=0,"",SUM(V26:Z26))</f>
        <v/>
      </c>
      <c r="W27" s="233"/>
      <c r="X27" s="233"/>
      <c r="Y27" s="233"/>
      <c r="Z27" s="234"/>
      <c r="AB27" s="10"/>
      <c r="AC27" s="10"/>
      <c r="AD27" s="10" t="s">
        <v>56</v>
      </c>
    </row>
    <row r="28" spans="1:31" ht="13.5" customHeight="1" thickTop="1" x14ac:dyDescent="0.25">
      <c r="A28" s="217" t="s">
        <v>126</v>
      </c>
      <c r="B28" s="218"/>
      <c r="C28" s="218"/>
      <c r="D28" s="218"/>
      <c r="E28" s="218"/>
      <c r="F28" s="218"/>
      <c r="G28" s="216" t="s">
        <v>57</v>
      </c>
      <c r="H28" s="216"/>
      <c r="I28" s="225"/>
      <c r="J28" s="225"/>
      <c r="K28" s="213">
        <f>0.5*I28</f>
        <v>0</v>
      </c>
      <c r="L28" s="214"/>
      <c r="M28" s="40"/>
      <c r="N28" s="40"/>
      <c r="O28" s="40"/>
      <c r="P28" s="3"/>
      <c r="Q28" s="27"/>
      <c r="R28" s="27"/>
      <c r="S28" s="27"/>
      <c r="T28" s="27"/>
      <c r="U28" s="27"/>
      <c r="V28" s="27"/>
      <c r="W28" s="27"/>
      <c r="X28" s="27"/>
      <c r="Y28" s="27"/>
      <c r="Z28" s="28"/>
      <c r="AB28" s="10"/>
      <c r="AC28" s="10"/>
      <c r="AD28" s="10" t="s">
        <v>58</v>
      </c>
    </row>
    <row r="29" spans="1:31" ht="13.5" customHeight="1" thickBot="1" x14ac:dyDescent="0.3">
      <c r="A29" s="217" t="s">
        <v>59</v>
      </c>
      <c r="B29" s="218"/>
      <c r="C29" s="218"/>
      <c r="D29" s="218"/>
      <c r="E29" s="218"/>
      <c r="F29" s="218"/>
      <c r="G29" s="216" t="s">
        <v>57</v>
      </c>
      <c r="H29" s="216"/>
      <c r="I29" s="225"/>
      <c r="J29" s="225"/>
      <c r="K29" s="226">
        <f>0.5*I29</f>
        <v>0</v>
      </c>
      <c r="L29" s="227"/>
      <c r="M29" s="40"/>
      <c r="N29" s="40"/>
      <c r="AC29" s="10"/>
      <c r="AD29" s="10" t="s">
        <v>60</v>
      </c>
    </row>
    <row r="30" spans="1:31" ht="13.5" customHeight="1" thickTop="1" x14ac:dyDescent="0.25">
      <c r="A30" s="217" t="s">
        <v>61</v>
      </c>
      <c r="B30" s="218"/>
      <c r="C30" s="218"/>
      <c r="D30" s="218"/>
      <c r="E30" s="218"/>
      <c r="F30" s="218"/>
      <c r="G30" s="216" t="s">
        <v>57</v>
      </c>
      <c r="H30" s="216"/>
      <c r="I30" s="225"/>
      <c r="J30" s="225"/>
      <c r="K30" s="226">
        <f>0.5*I30</f>
        <v>0</v>
      </c>
      <c r="L30" s="227"/>
      <c r="M30" s="40"/>
      <c r="N30" s="40"/>
      <c r="P30" s="235" t="s">
        <v>131</v>
      </c>
      <c r="Q30" s="236"/>
      <c r="R30" s="236"/>
      <c r="S30" s="236"/>
      <c r="T30" s="236"/>
      <c r="U30" s="236"/>
      <c r="V30" s="236"/>
      <c r="W30" s="236"/>
      <c r="X30" s="236"/>
      <c r="Y30" s="237"/>
      <c r="AC30" s="10"/>
      <c r="AD30" s="10" t="s">
        <v>62</v>
      </c>
    </row>
    <row r="31" spans="1:31" ht="13.5" customHeight="1" thickBot="1" x14ac:dyDescent="0.3">
      <c r="A31" s="325" t="s">
        <v>127</v>
      </c>
      <c r="B31" s="326"/>
      <c r="C31" s="326"/>
      <c r="D31" s="326"/>
      <c r="E31" s="326"/>
      <c r="F31" s="326"/>
      <c r="G31" s="327" t="s">
        <v>128</v>
      </c>
      <c r="H31" s="327"/>
      <c r="I31" s="328"/>
      <c r="J31" s="329"/>
      <c r="K31" s="328"/>
      <c r="L31" s="330"/>
      <c r="M31" s="51"/>
      <c r="N31" s="51"/>
      <c r="P31" s="238"/>
      <c r="Q31" s="239"/>
      <c r="R31" s="239"/>
      <c r="S31" s="239"/>
      <c r="T31" s="239"/>
      <c r="U31" s="239"/>
      <c r="V31" s="239"/>
      <c r="W31" s="239"/>
      <c r="X31" s="239"/>
      <c r="Y31" s="240"/>
      <c r="AC31" s="10"/>
      <c r="AD31" s="10" t="s">
        <v>64</v>
      </c>
    </row>
    <row r="32" spans="1:31" ht="14.25" customHeight="1" thickTop="1" thickBot="1" x14ac:dyDescent="0.3">
      <c r="A32" s="53"/>
      <c r="B32" s="53"/>
      <c r="C32" s="53"/>
      <c r="D32" s="53"/>
      <c r="E32" s="53"/>
      <c r="F32" s="53"/>
      <c r="G32" s="53"/>
      <c r="H32" s="53"/>
      <c r="I32" s="228" t="s">
        <v>63</v>
      </c>
      <c r="J32" s="229"/>
      <c r="K32" s="230" t="str">
        <f>IF(SUM(K14:L31)=0,"",SUM(K14:L31))</f>
        <v/>
      </c>
      <c r="L32" s="231"/>
      <c r="P32" s="121" t="s">
        <v>132</v>
      </c>
      <c r="Q32" s="150"/>
      <c r="R32" s="241" t="str">
        <f>IF(Q32=AC12,AD12,IF(Q32=AC13,AD13,IF(Q32=AC14,AD14,IF(Q32=AC15,AD15,IF(Q32=AC16,AD16,IF(Q32=AC17,AD17,IF(Q32=AC18,AD18,IF(Q32=AC19,AD19,""))))))))</f>
        <v/>
      </c>
      <c r="S32" s="242"/>
      <c r="T32" s="242"/>
      <c r="U32" s="242"/>
      <c r="V32" s="242"/>
      <c r="W32" s="242"/>
      <c r="X32" s="242"/>
      <c r="Y32" s="243"/>
      <c r="AC32" s="10"/>
      <c r="AD32" s="10" t="s">
        <v>65</v>
      </c>
    </row>
    <row r="33" spans="1:30" ht="13.5" customHeight="1" thickTop="1" thickBot="1" x14ac:dyDescent="0.3">
      <c r="O33" s="54"/>
      <c r="P33" s="122" t="s">
        <v>133</v>
      </c>
      <c r="Q33" s="151"/>
      <c r="R33" s="337" t="str">
        <f>IF(Q33=AC12,AD12,IF(Q33=AC13,AD13,IF(Q33=AC14,AD14,IF(Q33=AC15,AD15,IF(Q33=AC16,AD16,IF(Q33=AC17,AD17,IF(Q33=AC18,AD18,IF(Q33=AC19,AD19,""))))))))</f>
        <v/>
      </c>
      <c r="S33" s="338"/>
      <c r="T33" s="338"/>
      <c r="U33" s="338"/>
      <c r="V33" s="338"/>
      <c r="W33" s="338"/>
      <c r="X33" s="338"/>
      <c r="Y33" s="339"/>
      <c r="Z33" s="28"/>
      <c r="AB33" s="10"/>
      <c r="AC33" s="2"/>
      <c r="AD33" s="10" t="s">
        <v>66</v>
      </c>
    </row>
    <row r="34" spans="1:30" ht="13.5" customHeight="1" thickTop="1" thickBot="1" x14ac:dyDescent="0.3">
      <c r="O34" s="57"/>
      <c r="P34" s="55"/>
      <c r="Q34" s="55"/>
      <c r="R34" s="55"/>
      <c r="S34" s="55"/>
      <c r="T34" s="55"/>
      <c r="U34" s="55"/>
      <c r="V34" s="56"/>
      <c r="W34" s="56"/>
      <c r="X34" s="56"/>
      <c r="Y34" s="56"/>
      <c r="Z34" s="28"/>
      <c r="AB34" s="10"/>
      <c r="AC34" s="10"/>
      <c r="AD34" s="10" t="s">
        <v>67</v>
      </c>
    </row>
    <row r="35" spans="1:30" ht="13.5" customHeight="1" thickTop="1" x14ac:dyDescent="0.25">
      <c r="A35" s="248" t="s">
        <v>68</v>
      </c>
      <c r="B35" s="249"/>
      <c r="C35" s="58"/>
      <c r="D35" s="248" t="s">
        <v>69</v>
      </c>
      <c r="E35" s="249"/>
      <c r="F35" s="2"/>
      <c r="G35" s="252" t="s">
        <v>70</v>
      </c>
      <c r="H35" s="253"/>
      <c r="I35" s="2"/>
      <c r="J35" s="252" t="s">
        <v>71</v>
      </c>
      <c r="K35" s="253"/>
      <c r="L35" s="20"/>
      <c r="M35" s="248" t="s">
        <v>27</v>
      </c>
      <c r="N35" s="249"/>
      <c r="O35" s="57"/>
      <c r="P35" s="55"/>
      <c r="Q35" s="55"/>
      <c r="R35" s="55"/>
      <c r="S35" s="55"/>
      <c r="T35" s="55"/>
      <c r="U35" s="55"/>
      <c r="V35" s="56"/>
      <c r="W35" s="56"/>
      <c r="X35" s="56"/>
      <c r="Y35" s="56"/>
      <c r="Z35" s="28"/>
      <c r="AB35" s="10"/>
      <c r="AC35" s="10"/>
      <c r="AD35" s="10" t="s">
        <v>72</v>
      </c>
    </row>
    <row r="36" spans="1:30" ht="13.5" customHeight="1" x14ac:dyDescent="0.25">
      <c r="A36" s="250"/>
      <c r="B36" s="251"/>
      <c r="C36" s="256" t="s">
        <v>73</v>
      </c>
      <c r="D36" s="250"/>
      <c r="E36" s="251"/>
      <c r="F36" s="257" t="s">
        <v>74</v>
      </c>
      <c r="G36" s="254"/>
      <c r="H36" s="255"/>
      <c r="I36" s="257" t="s">
        <v>74</v>
      </c>
      <c r="J36" s="254"/>
      <c r="K36" s="255"/>
      <c r="L36" s="258" t="s">
        <v>75</v>
      </c>
      <c r="M36" s="250"/>
      <c r="N36" s="251"/>
      <c r="AC36" s="10"/>
      <c r="AD36" s="10" t="s">
        <v>76</v>
      </c>
    </row>
    <row r="37" spans="1:30" ht="13.5" customHeight="1" x14ac:dyDescent="0.25">
      <c r="A37" s="259" t="e">
        <f>(D37+G37+J37)-M37</f>
        <v>#VALUE!</v>
      </c>
      <c r="B37" s="260"/>
      <c r="C37" s="256"/>
      <c r="D37" s="244" t="str">
        <f>V55</f>
        <v/>
      </c>
      <c r="E37" s="245"/>
      <c r="F37" s="257"/>
      <c r="G37" s="244" t="str">
        <f>V93</f>
        <v/>
      </c>
      <c r="H37" s="245"/>
      <c r="I37" s="257"/>
      <c r="J37" s="244">
        <f>E91</f>
        <v>0</v>
      </c>
      <c r="K37" s="245"/>
      <c r="L37" s="258"/>
      <c r="M37" s="244" t="str">
        <f>IF(K32=0,"",K32)</f>
        <v/>
      </c>
      <c r="N37" s="245"/>
      <c r="AC37" s="10"/>
      <c r="AD37" s="10" t="s">
        <v>77</v>
      </c>
    </row>
    <row r="38" spans="1:30" ht="13.5" customHeight="1" thickBot="1" x14ac:dyDescent="0.3">
      <c r="A38" s="261"/>
      <c r="B38" s="262"/>
      <c r="C38" s="59"/>
      <c r="D38" s="246"/>
      <c r="E38" s="247"/>
      <c r="F38" s="60"/>
      <c r="G38" s="246"/>
      <c r="H38" s="247"/>
      <c r="I38" s="60"/>
      <c r="J38" s="246"/>
      <c r="K38" s="247"/>
      <c r="L38" s="61"/>
      <c r="M38" s="246"/>
      <c r="N38" s="247"/>
      <c r="AC38" s="10"/>
      <c r="AD38" s="10" t="s">
        <v>78</v>
      </c>
    </row>
    <row r="39" spans="1:30" ht="13.5" customHeight="1" thickTop="1" thickBot="1" x14ac:dyDescent="0.3">
      <c r="AC39" s="10"/>
      <c r="AD39" s="10" t="s">
        <v>79</v>
      </c>
    </row>
    <row r="40" spans="1:30" ht="13.5" customHeight="1" thickTop="1" thickBot="1" x14ac:dyDescent="0.3">
      <c r="A40" s="37"/>
      <c r="B40" s="37"/>
      <c r="C40" s="6"/>
      <c r="D40" s="6"/>
      <c r="E40" s="6"/>
      <c r="F40" s="6"/>
      <c r="G40" s="6"/>
      <c r="H40" s="6"/>
      <c r="I40" s="62"/>
      <c r="J40" s="62"/>
      <c r="K40" s="7" t="s">
        <v>2</v>
      </c>
      <c r="L40" s="149" t="str">
        <f>IF(Z1="","",Z1)</f>
        <v/>
      </c>
      <c r="M40" s="64"/>
      <c r="N40" s="40"/>
      <c r="O40" s="40"/>
      <c r="P40" s="3"/>
      <c r="Q40" s="37"/>
      <c r="R40" s="37"/>
      <c r="S40" s="62"/>
      <c r="T40" s="62"/>
      <c r="U40" s="62"/>
      <c r="V40" s="28"/>
      <c r="W40" s="28"/>
      <c r="X40" s="28"/>
      <c r="Y40" s="7" t="s">
        <v>2</v>
      </c>
      <c r="Z40" s="63" t="str">
        <f>IF(Z1="","",Z1)</f>
        <v/>
      </c>
      <c r="AA40" s="65"/>
      <c r="AB40" s="10"/>
      <c r="AC40" s="10"/>
      <c r="AD40" s="10" t="s">
        <v>80</v>
      </c>
    </row>
    <row r="41" spans="1:30" ht="13.5" customHeight="1" thickTop="1" x14ac:dyDescent="0.25">
      <c r="A41" s="37"/>
      <c r="B41" s="37"/>
      <c r="C41" s="66"/>
      <c r="D41" s="66"/>
      <c r="E41" s="66"/>
      <c r="F41" s="67"/>
      <c r="G41" s="52"/>
      <c r="H41" s="52"/>
      <c r="I41" s="52"/>
      <c r="J41" s="67"/>
      <c r="K41" s="67"/>
      <c r="L41" s="70"/>
      <c r="M41" s="74"/>
      <c r="O41" s="3"/>
      <c r="P41" s="4"/>
      <c r="Q41" s="1"/>
      <c r="R41" s="1"/>
      <c r="S41" s="1"/>
      <c r="T41" s="184" t="s">
        <v>0</v>
      </c>
      <c r="U41" s="184"/>
      <c r="V41" s="184"/>
      <c r="W41" s="184"/>
      <c r="X41" s="152" t="s">
        <v>190</v>
      </c>
      <c r="Y41" s="176" t="s">
        <v>1</v>
      </c>
      <c r="Z41" s="177"/>
      <c r="AB41" s="10"/>
      <c r="AC41" s="10"/>
      <c r="AD41" s="10" t="s">
        <v>82</v>
      </c>
    </row>
    <row r="42" spans="1:30" ht="13.5" customHeight="1" thickBot="1" x14ac:dyDescent="0.3">
      <c r="A42" s="71"/>
      <c r="B42" s="71"/>
      <c r="C42" s="72"/>
      <c r="D42" s="72"/>
      <c r="E42" s="72"/>
      <c r="F42" s="67"/>
      <c r="G42" s="72"/>
      <c r="H42" s="72"/>
      <c r="I42" s="72"/>
      <c r="J42" s="67"/>
      <c r="K42" s="67"/>
      <c r="L42" s="70"/>
      <c r="M42" s="74"/>
      <c r="O42" s="3"/>
      <c r="P42" s="4"/>
      <c r="Q42" s="12"/>
      <c r="R42" s="12"/>
      <c r="S42" s="12"/>
      <c r="T42" s="184" t="s">
        <v>5</v>
      </c>
      <c r="U42" s="184"/>
      <c r="V42" s="184"/>
      <c r="W42" s="184"/>
      <c r="X42" s="153" t="str">
        <f>IF($H$2="","",$H$2)</f>
        <v/>
      </c>
      <c r="Y42" s="271" t="str">
        <f>IF(I2="","",I2)</f>
        <v/>
      </c>
      <c r="Z42" s="272"/>
      <c r="AB42" s="10"/>
      <c r="AC42" s="10"/>
      <c r="AD42" s="10" t="s">
        <v>84</v>
      </c>
    </row>
    <row r="43" spans="1:30" ht="13.5" customHeight="1" thickTop="1" x14ac:dyDescent="0.25">
      <c r="A43" s="1"/>
      <c r="B43" s="1"/>
      <c r="C43" s="1"/>
      <c r="D43" s="184" t="s">
        <v>0</v>
      </c>
      <c r="E43" s="184"/>
      <c r="F43" s="184"/>
      <c r="G43" s="184"/>
      <c r="H43" s="152" t="s">
        <v>190</v>
      </c>
      <c r="I43" s="176" t="s">
        <v>1</v>
      </c>
      <c r="J43" s="177"/>
      <c r="K43" s="2"/>
      <c r="L43" s="3"/>
      <c r="M43" s="76"/>
      <c r="N43" s="77"/>
      <c r="O43" s="18"/>
      <c r="P43" s="4"/>
      <c r="Q43" s="14" t="s">
        <v>8</v>
      </c>
      <c r="R43" s="263" t="str">
        <f>IF(B3="","",B3)</f>
        <v/>
      </c>
      <c r="S43" s="263"/>
      <c r="T43" s="263"/>
      <c r="U43" s="264"/>
      <c r="V43" s="15"/>
      <c r="W43" s="16" t="s">
        <v>9</v>
      </c>
      <c r="X43" s="265" t="str">
        <f>IF(H3="","",H3)</f>
        <v/>
      </c>
      <c r="Y43" s="265"/>
      <c r="Z43" s="266"/>
      <c r="AB43" s="10"/>
      <c r="AC43" s="10"/>
      <c r="AD43" s="10" t="s">
        <v>86</v>
      </c>
    </row>
    <row r="44" spans="1:30" ht="14.25" customHeight="1" thickBot="1" x14ac:dyDescent="0.3">
      <c r="A44" s="12"/>
      <c r="B44" s="12"/>
      <c r="C44" s="12"/>
      <c r="D44" s="184" t="s">
        <v>5</v>
      </c>
      <c r="E44" s="184"/>
      <c r="F44" s="184"/>
      <c r="G44" s="184"/>
      <c r="H44" s="153" t="str">
        <f>IF($H$2="","",$H$2)</f>
        <v/>
      </c>
      <c r="I44" s="271" t="str">
        <f>IF(I2="","",I2)</f>
        <v/>
      </c>
      <c r="J44" s="272"/>
      <c r="K44" s="124"/>
      <c r="L44" s="3"/>
      <c r="M44" s="76"/>
      <c r="N44" s="77"/>
      <c r="O44" s="18"/>
      <c r="P44" s="4"/>
      <c r="Q44" s="23" t="s">
        <v>11</v>
      </c>
      <c r="R44" s="267" t="str">
        <f>IF(B4="","",B4)</f>
        <v/>
      </c>
      <c r="S44" s="267"/>
      <c r="T44" s="267"/>
      <c r="U44" s="268"/>
      <c r="V44" s="24"/>
      <c r="W44" s="25" t="s">
        <v>12</v>
      </c>
      <c r="X44" s="269" t="str">
        <f>IF(H4="","",H4)</f>
        <v/>
      </c>
      <c r="Y44" s="269"/>
      <c r="Z44" s="270"/>
      <c r="AB44" s="10"/>
      <c r="AC44" s="10"/>
      <c r="AD44" s="10" t="s">
        <v>88</v>
      </c>
    </row>
    <row r="45" spans="1:30" ht="14.25" customHeight="1" thickTop="1" thickBot="1" x14ac:dyDescent="0.3">
      <c r="A45" s="14" t="s">
        <v>8</v>
      </c>
      <c r="B45" s="263" t="str">
        <f>IF(B3="","",B3)</f>
        <v/>
      </c>
      <c r="C45" s="263"/>
      <c r="D45" s="263"/>
      <c r="E45" s="264"/>
      <c r="F45" s="15"/>
      <c r="G45" s="16" t="s">
        <v>9</v>
      </c>
      <c r="H45" s="265" t="str">
        <f>IF(H3="","",H3)</f>
        <v/>
      </c>
      <c r="I45" s="265"/>
      <c r="J45" s="266"/>
      <c r="K45" s="17"/>
      <c r="L45" s="18"/>
      <c r="M45" s="76"/>
      <c r="N45" s="77"/>
      <c r="O45" s="18"/>
      <c r="P45" s="4"/>
      <c r="Q45" s="29" t="s">
        <v>13</v>
      </c>
      <c r="R45" s="279" t="str">
        <f>IF(B5="","",B5)</f>
        <v/>
      </c>
      <c r="S45" s="279"/>
      <c r="T45" s="279"/>
      <c r="U45" s="280"/>
      <c r="V45" s="24"/>
      <c r="W45" s="23" t="s">
        <v>11</v>
      </c>
      <c r="X45" s="269" t="str">
        <f>IF(H5="","",H5)</f>
        <v/>
      </c>
      <c r="Y45" s="269"/>
      <c r="Z45" s="270"/>
      <c r="AB45" s="10"/>
      <c r="AC45" s="10"/>
      <c r="AD45" s="10" t="s">
        <v>90</v>
      </c>
    </row>
    <row r="46" spans="1:30" ht="13.5" customHeight="1" thickTop="1" thickBot="1" x14ac:dyDescent="0.3">
      <c r="A46" s="23" t="s">
        <v>11</v>
      </c>
      <c r="B46" s="267" t="str">
        <f>IF(B4="","",B4)</f>
        <v/>
      </c>
      <c r="C46" s="267"/>
      <c r="D46" s="267"/>
      <c r="E46" s="268"/>
      <c r="F46" s="24"/>
      <c r="G46" s="25" t="s">
        <v>12</v>
      </c>
      <c r="H46" s="269" t="str">
        <f>IF(H4="","",H4)</f>
        <v/>
      </c>
      <c r="I46" s="269"/>
      <c r="J46" s="270"/>
      <c r="K46" s="26"/>
      <c r="L46" s="18"/>
      <c r="M46" s="76"/>
      <c r="N46" s="77"/>
      <c r="O46" s="18"/>
      <c r="P46" s="4"/>
      <c r="Q46" s="19"/>
      <c r="R46" s="30"/>
      <c r="S46" s="30"/>
      <c r="T46" s="30"/>
      <c r="U46" s="30"/>
      <c r="V46" s="24"/>
      <c r="W46" s="23" t="s">
        <v>13</v>
      </c>
      <c r="X46" s="269" t="str">
        <f>IF(H6="","",H6)</f>
        <v/>
      </c>
      <c r="Y46" s="269"/>
      <c r="Z46" s="270"/>
      <c r="AB46" s="10"/>
      <c r="AC46" s="10"/>
      <c r="AD46" s="10" t="s">
        <v>92</v>
      </c>
    </row>
    <row r="47" spans="1:30" ht="13.5" customHeight="1" thickTop="1" thickBot="1" x14ac:dyDescent="0.3">
      <c r="A47" s="29" t="s">
        <v>13</v>
      </c>
      <c r="B47" s="279" t="str">
        <f>IF(B5="","",B5)</f>
        <v/>
      </c>
      <c r="C47" s="279"/>
      <c r="D47" s="279"/>
      <c r="E47" s="280"/>
      <c r="F47" s="24"/>
      <c r="G47" s="23" t="s">
        <v>11</v>
      </c>
      <c r="H47" s="269" t="str">
        <f>IF(H5="","",H5)</f>
        <v/>
      </c>
      <c r="I47" s="269"/>
      <c r="J47" s="270"/>
      <c r="K47" s="26"/>
      <c r="L47" s="18"/>
      <c r="M47" s="76"/>
      <c r="N47" s="77"/>
      <c r="O47" s="18"/>
      <c r="P47" s="4"/>
      <c r="Q47" s="146" t="s">
        <v>180</v>
      </c>
      <c r="R47" s="347"/>
      <c r="S47" s="347"/>
      <c r="T47" s="347"/>
      <c r="U47" s="348"/>
      <c r="V47" s="24"/>
      <c r="W47" s="29" t="s">
        <v>10</v>
      </c>
      <c r="X47" s="273" t="str">
        <f>IF(H7="","",H7)</f>
        <v/>
      </c>
      <c r="Y47" s="273"/>
      <c r="Z47" s="274"/>
      <c r="AB47" s="10"/>
      <c r="AC47" s="10"/>
      <c r="AD47" s="10" t="s">
        <v>94</v>
      </c>
    </row>
    <row r="48" spans="1:30" ht="13.5" customHeight="1" thickTop="1" x14ac:dyDescent="0.25">
      <c r="A48" s="19"/>
      <c r="B48" s="30"/>
      <c r="C48" s="30"/>
      <c r="D48" s="30"/>
      <c r="E48" s="30"/>
      <c r="F48" s="24"/>
      <c r="G48" s="23" t="s">
        <v>13</v>
      </c>
      <c r="H48" s="269" t="str">
        <f>IF(H6="","",H6)</f>
        <v/>
      </c>
      <c r="I48" s="269"/>
      <c r="J48" s="270"/>
      <c r="K48" s="26"/>
      <c r="L48" s="18"/>
      <c r="M48" s="64"/>
      <c r="N48" s="40"/>
      <c r="O48" s="40"/>
      <c r="P48" s="3"/>
      <c r="Q48" s="198" t="s">
        <v>20</v>
      </c>
      <c r="R48" s="199"/>
      <c r="S48" s="199"/>
      <c r="T48" s="199"/>
      <c r="U48" s="199"/>
      <c r="V48" s="41" t="s">
        <v>21</v>
      </c>
      <c r="W48" s="41" t="s">
        <v>22</v>
      </c>
      <c r="X48" s="41" t="s">
        <v>23</v>
      </c>
      <c r="Y48" s="41" t="s">
        <v>24</v>
      </c>
      <c r="Z48" s="42" t="s">
        <v>25</v>
      </c>
      <c r="AA48" s="135" t="s">
        <v>81</v>
      </c>
      <c r="AB48" s="160" t="s">
        <v>156</v>
      </c>
      <c r="AC48" s="160"/>
      <c r="AD48" s="136">
        <v>0.1</v>
      </c>
    </row>
    <row r="49" spans="1:43" ht="13.5" customHeight="1" thickBot="1" x14ac:dyDescent="0.3">
      <c r="A49" s="31"/>
      <c r="B49" s="32"/>
      <c r="C49" s="32"/>
      <c r="D49" s="32"/>
      <c r="E49" s="32"/>
      <c r="F49" s="24"/>
      <c r="G49" s="29" t="s">
        <v>10</v>
      </c>
      <c r="H49" s="273" t="str">
        <f>IF(H7="","",H7)</f>
        <v/>
      </c>
      <c r="I49" s="273"/>
      <c r="J49" s="274"/>
      <c r="K49" s="26"/>
      <c r="L49" s="18"/>
      <c r="M49" s="74"/>
      <c r="N49" s="40"/>
      <c r="O49" s="40"/>
      <c r="P49" s="3"/>
      <c r="Q49" s="200"/>
      <c r="R49" s="201"/>
      <c r="S49" s="201"/>
      <c r="T49" s="201"/>
      <c r="U49" s="201"/>
      <c r="V49" s="45">
        <v>2</v>
      </c>
      <c r="W49" s="45">
        <v>1.5</v>
      </c>
      <c r="X49" s="45">
        <v>1</v>
      </c>
      <c r="Y49" s="45">
        <v>0.5</v>
      </c>
      <c r="Z49" s="46">
        <v>0.25</v>
      </c>
      <c r="AA49" s="135" t="s">
        <v>83</v>
      </c>
      <c r="AB49" s="160" t="s">
        <v>157</v>
      </c>
      <c r="AC49" s="160"/>
      <c r="AD49" s="138">
        <v>0.2</v>
      </c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37"/>
      <c r="AQ49" s="37"/>
    </row>
    <row r="50" spans="1:43" ht="13.5" customHeight="1" thickTop="1" thickBot="1" x14ac:dyDescent="0.3">
      <c r="A50" s="275" t="s">
        <v>97</v>
      </c>
      <c r="B50" s="276"/>
      <c r="C50" s="276"/>
      <c r="D50" s="277"/>
      <c r="E50" s="277"/>
      <c r="F50" s="277"/>
      <c r="G50" s="277"/>
      <c r="H50" s="277"/>
      <c r="I50" s="277"/>
      <c r="J50" s="278"/>
      <c r="K50" s="35"/>
      <c r="L50" s="18"/>
      <c r="M50" s="74"/>
      <c r="N50" s="40"/>
      <c r="O50" s="40"/>
      <c r="P50" s="3"/>
      <c r="Q50" s="288" t="s">
        <v>29</v>
      </c>
      <c r="R50" s="289"/>
      <c r="S50" s="208" t="s">
        <v>129</v>
      </c>
      <c r="T50" s="208"/>
      <c r="U50" s="208"/>
      <c r="V50" s="155"/>
      <c r="W50" s="155"/>
      <c r="X50" s="155"/>
      <c r="Y50" s="155"/>
      <c r="Z50" s="158"/>
      <c r="AA50" s="135" t="s">
        <v>85</v>
      </c>
      <c r="AB50" s="160" t="s">
        <v>158</v>
      </c>
      <c r="AC50" s="160"/>
      <c r="AD50" s="138">
        <v>0.3</v>
      </c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37"/>
      <c r="AQ50" s="37"/>
    </row>
    <row r="51" spans="1:43" ht="13.5" customHeight="1" thickTop="1" thickBot="1" x14ac:dyDescent="0.3">
      <c r="A51" s="24"/>
      <c r="B51" s="24"/>
      <c r="C51" s="24"/>
      <c r="D51" s="24"/>
      <c r="E51" s="24"/>
      <c r="F51" s="24"/>
      <c r="G51" s="24"/>
      <c r="H51" s="24"/>
      <c r="I51" s="77"/>
      <c r="J51" s="77"/>
      <c r="K51" s="77"/>
      <c r="L51" s="18"/>
      <c r="M51" s="64"/>
      <c r="N51" s="40"/>
      <c r="O51" s="40"/>
      <c r="P51" s="3"/>
      <c r="Q51" s="290"/>
      <c r="R51" s="291"/>
      <c r="S51" s="188" t="s">
        <v>130</v>
      </c>
      <c r="T51" s="189"/>
      <c r="U51" s="190"/>
      <c r="V51" s="155"/>
      <c r="W51" s="155"/>
      <c r="X51" s="155"/>
      <c r="Y51" s="155"/>
      <c r="Z51" s="158"/>
      <c r="AA51" s="137" t="s">
        <v>87</v>
      </c>
      <c r="AB51" s="160" t="s">
        <v>159</v>
      </c>
      <c r="AC51" s="160"/>
      <c r="AD51" s="138">
        <v>0.4</v>
      </c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27"/>
      <c r="AQ51" s="27"/>
    </row>
    <row r="52" spans="1:43" ht="13.5" customHeight="1" thickTop="1" x14ac:dyDescent="0.25">
      <c r="A52" s="198" t="s">
        <v>101</v>
      </c>
      <c r="B52" s="199"/>
      <c r="C52" s="199"/>
      <c r="D52" s="199"/>
      <c r="E52" s="199"/>
      <c r="F52" s="199"/>
      <c r="G52" s="281"/>
      <c r="H52" s="6"/>
      <c r="I52" s="62"/>
      <c r="J52" s="62"/>
      <c r="K52" s="62"/>
      <c r="L52" s="40"/>
      <c r="M52" s="64"/>
      <c r="N52" s="40"/>
      <c r="O52" s="40"/>
      <c r="P52" s="3"/>
      <c r="Q52" s="290"/>
      <c r="R52" s="291"/>
      <c r="S52" s="188" t="s">
        <v>30</v>
      </c>
      <c r="T52" s="189"/>
      <c r="U52" s="190"/>
      <c r="V52" s="155"/>
      <c r="W52" s="155"/>
      <c r="X52" s="155"/>
      <c r="Y52" s="155"/>
      <c r="Z52" s="158"/>
      <c r="AA52" s="137" t="s">
        <v>89</v>
      </c>
      <c r="AB52" s="159" t="s">
        <v>160</v>
      </c>
      <c r="AC52" s="159"/>
      <c r="AD52" s="134">
        <v>0.1</v>
      </c>
      <c r="AE52" s="27"/>
      <c r="AF52" s="27"/>
      <c r="AG52" s="27"/>
      <c r="AH52" s="27"/>
      <c r="AI52" s="27"/>
      <c r="AJ52" s="27"/>
      <c r="AK52" s="27"/>
      <c r="AL52" s="27"/>
      <c r="AM52" s="27"/>
      <c r="AN52" s="5"/>
      <c r="AO52" s="5"/>
      <c r="AP52" s="5"/>
      <c r="AQ52" s="5"/>
    </row>
    <row r="53" spans="1:43" ht="13.5" customHeight="1" x14ac:dyDescent="0.25">
      <c r="A53" s="200"/>
      <c r="B53" s="201"/>
      <c r="C53" s="201"/>
      <c r="D53" s="201"/>
      <c r="E53" s="201"/>
      <c r="F53" s="201"/>
      <c r="G53" s="282"/>
      <c r="H53" s="6"/>
      <c r="I53" s="62"/>
      <c r="J53" s="62"/>
      <c r="K53" s="62"/>
      <c r="L53" s="40"/>
      <c r="M53" s="64"/>
      <c r="N53" s="40"/>
      <c r="O53" s="40"/>
      <c r="P53" s="3"/>
      <c r="Q53" s="290"/>
      <c r="R53" s="291"/>
      <c r="S53" s="188" t="s">
        <v>33</v>
      </c>
      <c r="T53" s="189"/>
      <c r="U53" s="190"/>
      <c r="V53" s="155"/>
      <c r="W53" s="155"/>
      <c r="X53" s="155"/>
      <c r="Y53" s="155"/>
      <c r="Z53" s="158"/>
      <c r="AA53" s="137" t="s">
        <v>91</v>
      </c>
      <c r="AB53" s="159" t="s">
        <v>161</v>
      </c>
      <c r="AC53" s="159"/>
      <c r="AD53" s="134">
        <v>0.2</v>
      </c>
      <c r="AE53" s="27"/>
      <c r="AF53" s="27"/>
      <c r="AG53" s="27"/>
      <c r="AH53" s="27"/>
      <c r="AI53" s="27"/>
      <c r="AJ53" s="27"/>
      <c r="AK53" s="27"/>
      <c r="AL53" s="27"/>
      <c r="AM53" s="27"/>
      <c r="AN53" s="5"/>
      <c r="AO53" s="5"/>
      <c r="AP53" s="5"/>
      <c r="AQ53" s="5"/>
    </row>
    <row r="54" spans="1:43" ht="13.5" customHeight="1" x14ac:dyDescent="0.25">
      <c r="A54" s="283" t="s">
        <v>104</v>
      </c>
      <c r="B54" s="284" t="s">
        <v>105</v>
      </c>
      <c r="C54" s="285" t="s">
        <v>147</v>
      </c>
      <c r="D54" s="285"/>
      <c r="E54" s="285"/>
      <c r="F54" s="285" t="s">
        <v>106</v>
      </c>
      <c r="G54" s="286" t="s">
        <v>107</v>
      </c>
      <c r="H54" s="287"/>
      <c r="I54" s="5"/>
      <c r="J54" s="5"/>
      <c r="K54" s="5"/>
      <c r="L54" s="40"/>
      <c r="M54" s="64"/>
      <c r="N54" s="40"/>
      <c r="O54" s="40"/>
      <c r="P54" s="3"/>
      <c r="Q54" s="290"/>
      <c r="R54" s="291"/>
      <c r="S54" s="188" t="s">
        <v>36</v>
      </c>
      <c r="T54" s="189"/>
      <c r="U54" s="190"/>
      <c r="V54" s="155"/>
      <c r="W54" s="155"/>
      <c r="X54" s="155"/>
      <c r="Y54" s="155"/>
      <c r="Z54" s="158"/>
      <c r="AA54" s="137" t="s">
        <v>93</v>
      </c>
      <c r="AB54" s="159" t="s">
        <v>162</v>
      </c>
      <c r="AC54" s="159"/>
      <c r="AD54" s="134">
        <v>0.3</v>
      </c>
      <c r="AE54" s="27"/>
      <c r="AF54" s="27"/>
      <c r="AG54" s="27"/>
      <c r="AH54" s="27"/>
      <c r="AI54" s="27"/>
      <c r="AJ54" s="27"/>
      <c r="AK54" s="27"/>
      <c r="AL54" s="27"/>
      <c r="AM54" s="27"/>
      <c r="AN54" s="5"/>
      <c r="AO54" s="5"/>
      <c r="AP54" s="5"/>
      <c r="AQ54" s="5"/>
    </row>
    <row r="55" spans="1:43" ht="13.5" customHeight="1" x14ac:dyDescent="0.25">
      <c r="A55" s="283"/>
      <c r="B55" s="284"/>
      <c r="C55" s="285"/>
      <c r="D55" s="285"/>
      <c r="E55" s="285"/>
      <c r="F55" s="285"/>
      <c r="G55" s="286"/>
      <c r="H55" s="287"/>
      <c r="I55" s="27"/>
      <c r="J55" s="27"/>
      <c r="K55" s="27"/>
      <c r="L55" s="40"/>
      <c r="M55" s="85"/>
      <c r="N55" s="51"/>
      <c r="O55" s="51"/>
      <c r="P55" s="86"/>
      <c r="Q55" s="290"/>
      <c r="R55" s="291"/>
      <c r="S55" s="215" t="s">
        <v>38</v>
      </c>
      <c r="T55" s="215"/>
      <c r="U55" s="215"/>
      <c r="V55" s="156" t="str">
        <f>IF(SUM(V50:V54)=0,"",SUM(V50:V54))</f>
        <v/>
      </c>
      <c r="W55" s="156" t="str">
        <f>IF(SUM(W50:W54)=0,"",SUM(W50:W54))</f>
        <v/>
      </c>
      <c r="X55" s="156" t="str">
        <f>IF(SUM(X50:X54)=0,"",SUM(X50:X54))</f>
        <v/>
      </c>
      <c r="Y55" s="156" t="str">
        <f>IF(SUM(Y50:Y54)=0,"",SUM(Y50:Y54))</f>
        <v/>
      </c>
      <c r="Z55" s="157" t="str">
        <f>IF(SUM(Z50:Z54)=0,"",SUM(Z50:Z54))</f>
        <v/>
      </c>
      <c r="AA55" s="137" t="s">
        <v>95</v>
      </c>
      <c r="AB55" s="159" t="s">
        <v>163</v>
      </c>
      <c r="AC55" s="159"/>
      <c r="AD55" s="134">
        <v>0.4</v>
      </c>
      <c r="AE55" s="27"/>
      <c r="AF55" s="27"/>
      <c r="AG55" s="27"/>
      <c r="AH55" s="27"/>
      <c r="AI55" s="27"/>
      <c r="AJ55" s="27"/>
      <c r="AK55" s="27"/>
      <c r="AL55" s="27"/>
      <c r="AM55" s="27"/>
      <c r="AN55" s="5"/>
      <c r="AO55" s="5"/>
      <c r="AP55" s="5"/>
      <c r="AQ55" s="5"/>
    </row>
    <row r="56" spans="1:43" ht="13.5" customHeight="1" thickBot="1" x14ac:dyDescent="0.3">
      <c r="A56" s="283">
        <v>1</v>
      </c>
      <c r="B56" s="294"/>
      <c r="C56" s="295" t="str">
        <f>IF(B56=AA48,AB48,IF(B56=AA49,AB49,IF(B56=AA50,AB50,IF(B56=AA51,AB51,IF(B56=AA52,AB52,IF(B56=AA53,AB53,IF(B56=AA54,AB54,IF(B56=AA55,AB55,IF(B56=AA56,AB56,IF(B56=AA57,AB57,IF(B56=AA58,AB58,IF(B56=AA59,AB59,IF(B56=AA60,AB60,IF(B56=AA61,AB61,IF(B56=AA62,AB62,IF(B56=AA63,AB63,IF(B56=AA64,AB64,IF(B56=AA65,AB65,IF(B56=AA66,AB66,IF(B56=AA67,AB67,IF(B56=AA68,AB68,IF(B56=AA69,AB69,IF(B56=AA70,AB70,IF(B56=AA71,AB71,""))))))))))))))))))))))))</f>
        <v/>
      </c>
      <c r="D56" s="295"/>
      <c r="E56" s="295"/>
      <c r="F56" s="296" t="str">
        <f>IF(C56=AB48,AD48,IF(C56=AB49,AD49,IF(C56=AB50,AD50,IF(C56=AB51,AD51,IF(C56=AB52,AD52,IF(C56=AB53,AD53,IF(C56=AB54,AD54,IF(C56=AB55,AD55,IF(C56=AB56,AD56,IF(C56=AB57,AD57,IF(C56=AB58,AD58,IF(C56=AB59,AD59,IF(C56=AB60,AD60,IF(C56=AB61,AD61,IF(C56=AB62,AD62,IF(C56=AB63,AD63,IF(C56=AB64,AD64,IF(C56=AB65,AD65,IF(C56=AB66,AD66,IF(C56=AB67,AD67,IF(C56=AB68,AD68,IF(C56=AB69,AD69,IF(C56=AB70,AD70,IF(C56=AB71,AD71,""))))))))))))))))))))))))</f>
        <v/>
      </c>
      <c r="G56" s="297"/>
      <c r="H56" s="80"/>
      <c r="I56" s="148"/>
      <c r="J56" s="148"/>
      <c r="K56" s="148"/>
      <c r="L56" s="40"/>
      <c r="M56" s="85"/>
      <c r="N56" s="3"/>
      <c r="O56" s="3"/>
      <c r="P56" s="86"/>
      <c r="Q56" s="292"/>
      <c r="R56" s="293"/>
      <c r="S56" s="219" t="s">
        <v>41</v>
      </c>
      <c r="T56" s="220"/>
      <c r="U56" s="221"/>
      <c r="V56" s="340" t="str">
        <f>IF(SUM(V55:Z55)=0,"",SUM(V55:Z55))</f>
        <v/>
      </c>
      <c r="W56" s="341"/>
      <c r="X56" s="341"/>
      <c r="Y56" s="341"/>
      <c r="Z56" s="342"/>
      <c r="AA56" s="137" t="s">
        <v>148</v>
      </c>
      <c r="AB56" s="161" t="s">
        <v>164</v>
      </c>
      <c r="AC56" s="161"/>
      <c r="AD56" s="138">
        <v>0.4</v>
      </c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</row>
    <row r="57" spans="1:43" ht="13.5" customHeight="1" thickTop="1" x14ac:dyDescent="0.25">
      <c r="A57" s="283"/>
      <c r="B57" s="294"/>
      <c r="C57" s="295"/>
      <c r="D57" s="295"/>
      <c r="E57" s="295"/>
      <c r="F57" s="296"/>
      <c r="G57" s="297"/>
      <c r="H57" s="80"/>
      <c r="I57" s="148"/>
      <c r="J57" s="148"/>
      <c r="K57" s="148"/>
      <c r="L57" s="40"/>
      <c r="M57" s="351" t="s">
        <v>111</v>
      </c>
      <c r="N57" s="51"/>
      <c r="O57" s="51"/>
      <c r="P57" s="87"/>
      <c r="Q57" s="87"/>
      <c r="R57" s="82"/>
      <c r="S57" s="82"/>
      <c r="T57" s="82"/>
      <c r="U57" s="6"/>
      <c r="V57" s="28"/>
      <c r="W57" s="28"/>
      <c r="AA57" s="137" t="s">
        <v>96</v>
      </c>
      <c r="AB57" s="161" t="s">
        <v>165</v>
      </c>
      <c r="AC57" s="161"/>
      <c r="AD57" s="138">
        <v>0.1</v>
      </c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</row>
    <row r="58" spans="1:43" ht="13.5" customHeight="1" thickBot="1" x14ac:dyDescent="0.3">
      <c r="A58" s="283"/>
      <c r="B58" s="294"/>
      <c r="C58" s="295"/>
      <c r="D58" s="295"/>
      <c r="E58" s="295"/>
      <c r="F58" s="296"/>
      <c r="G58" s="297"/>
      <c r="H58" s="80"/>
      <c r="I58" s="148"/>
      <c r="J58" s="148"/>
      <c r="K58" s="148"/>
      <c r="L58" s="40"/>
      <c r="M58" s="351"/>
      <c r="N58" s="88"/>
      <c r="O58" s="88"/>
      <c r="P58" s="89"/>
      <c r="Q58" s="89"/>
      <c r="R58" s="90"/>
      <c r="S58" s="90"/>
      <c r="T58" s="90"/>
      <c r="U58" s="91"/>
      <c r="V58" s="92"/>
      <c r="W58" s="92"/>
      <c r="X58" s="88"/>
      <c r="Y58" s="88"/>
      <c r="Z58" s="88"/>
      <c r="AA58" s="137" t="s">
        <v>98</v>
      </c>
      <c r="AB58" s="159" t="s">
        <v>166</v>
      </c>
      <c r="AC58" s="159"/>
      <c r="AD58" s="134">
        <v>0.2</v>
      </c>
      <c r="AE58" s="80"/>
      <c r="AF58" s="80"/>
      <c r="AG58" s="80"/>
      <c r="AH58" s="80"/>
      <c r="AI58" s="80"/>
      <c r="AJ58" s="27"/>
      <c r="AK58" s="27"/>
      <c r="AL58" s="27"/>
      <c r="AM58" s="27"/>
      <c r="AN58" s="82"/>
      <c r="AO58" s="82"/>
      <c r="AP58" s="82"/>
      <c r="AQ58" s="82"/>
    </row>
    <row r="59" spans="1:43" ht="13.5" customHeight="1" thickTop="1" thickBot="1" x14ac:dyDescent="0.3">
      <c r="A59" s="283">
        <v>2</v>
      </c>
      <c r="B59" s="294"/>
      <c r="C59" s="295" t="str">
        <f>IF(B59=AA48,AB48,IF(B59=AA49,AB49,IF(B59=AA50,AB50,IF(B59=AA51,AB51,IF(B59=AA52,AB52,IF(B59=AA53,AB53,IF(B59=AA54,AB54,IF(B59=AA55,AB55,IF(B59=AA56,AB56,IF(B59=AA57,AB57,IF(B59=AA58,AB58,IF(B59=AA59,AB59,IF(B59=AA60,AB60,IF(B59=AA61,AB61,IF(B59=AA62,AB62,IF(B59=AA63,AB63,IF(B59=AA64,AB64,IF(B59=AA65,AB65,IF(B59=AA66,AB66,IF(B59=AA67,AB67,IF(B59=AA68,AB68,IF(B59=AA69,AB69,IF(B59=AA70,AB70,IF(B59=AA71,AB71,""))))))))))))))))))))))))</f>
        <v/>
      </c>
      <c r="D59" s="295"/>
      <c r="E59" s="295"/>
      <c r="F59" s="296" t="str">
        <f>IF(C59=AB48,AD48,IF(C59=AB49,AD49,IF(C59=AB50,AD50,IF(C59=AB51,AD51,IF(C59=AB52,AD52,IF(C59=AB53,AD53,IF(C59=AB54,AD54,IF(C59=AB55,AD55,IF(C59=AB56,AD56,IF(C59=AB57,AD57,IF(C59=AB58,AD58,IF(C59=AB59,AD59,IF(C59=AB60,AD60,IF(C59=AB61,AD61,IF(C59=AB62,AD62,IF(C59=AB63,AD63,IF(C59=AB64,AD64,IF(C59=AB65,AD65,IF(C59=AB66,AD66,IF(C59=AB67,AD67,IF(C59=AB68,AD68,IF(C59=AB69,AD69,IF(C59=AB70,AD70,IF(C59=AB71,AD71,""))))))))))))))))))))))))</f>
        <v/>
      </c>
      <c r="G59" s="297"/>
      <c r="H59" s="80"/>
      <c r="I59" s="5"/>
      <c r="J59" s="5"/>
      <c r="K59" s="5"/>
      <c r="L59" s="40"/>
      <c r="M59" s="64"/>
      <c r="N59" s="40"/>
      <c r="O59" s="40"/>
      <c r="P59" s="3"/>
      <c r="Q59" s="37"/>
      <c r="R59" s="37"/>
      <c r="S59" s="62"/>
      <c r="T59" s="62"/>
      <c r="U59" s="62"/>
      <c r="V59" s="28"/>
      <c r="W59" s="28"/>
      <c r="X59" s="28"/>
      <c r="Y59" s="7" t="s">
        <v>2</v>
      </c>
      <c r="Z59" s="63" t="str">
        <f>IF(Z1="","",Z1)</f>
        <v/>
      </c>
      <c r="AA59" s="137" t="s">
        <v>100</v>
      </c>
      <c r="AB59" s="159" t="s">
        <v>167</v>
      </c>
      <c r="AC59" s="159"/>
      <c r="AD59" s="134">
        <v>0.3</v>
      </c>
      <c r="AE59" s="80"/>
      <c r="AF59" s="80"/>
      <c r="AG59" s="80"/>
      <c r="AH59" s="80"/>
      <c r="AI59" s="80"/>
      <c r="AJ59" s="27"/>
      <c r="AK59" s="27"/>
      <c r="AL59" s="27"/>
      <c r="AM59" s="27"/>
      <c r="AN59" s="82"/>
      <c r="AO59" s="82"/>
      <c r="AP59" s="82"/>
      <c r="AQ59" s="82"/>
    </row>
    <row r="60" spans="1:43" ht="13.5" customHeight="1" thickTop="1" x14ac:dyDescent="0.25">
      <c r="A60" s="283"/>
      <c r="B60" s="294"/>
      <c r="C60" s="295"/>
      <c r="D60" s="295"/>
      <c r="E60" s="295"/>
      <c r="F60" s="296"/>
      <c r="G60" s="297"/>
      <c r="H60" s="80"/>
      <c r="I60" s="5"/>
      <c r="J60" s="5"/>
      <c r="K60" s="5"/>
      <c r="L60" s="51"/>
      <c r="M60" s="74"/>
      <c r="O60" s="3"/>
      <c r="P60" s="4"/>
      <c r="Q60" s="1"/>
      <c r="R60" s="1"/>
      <c r="S60" s="1"/>
      <c r="T60" s="184" t="s">
        <v>0</v>
      </c>
      <c r="U60" s="184"/>
      <c r="V60" s="184"/>
      <c r="W60" s="184"/>
      <c r="X60" s="152" t="s">
        <v>190</v>
      </c>
      <c r="Y60" s="176" t="s">
        <v>1</v>
      </c>
      <c r="Z60" s="177"/>
      <c r="AA60" s="141" t="s">
        <v>102</v>
      </c>
      <c r="AB60" s="159" t="s">
        <v>168</v>
      </c>
      <c r="AC60" s="159"/>
      <c r="AD60" s="134">
        <v>0.4</v>
      </c>
      <c r="AE60" s="80"/>
      <c r="AF60" s="80"/>
      <c r="AG60" s="80"/>
      <c r="AH60" s="80"/>
      <c r="AI60" s="80"/>
      <c r="AJ60" s="27"/>
      <c r="AK60" s="27"/>
      <c r="AL60" s="27"/>
      <c r="AM60" s="27"/>
      <c r="AN60" s="82"/>
      <c r="AO60" s="82"/>
      <c r="AP60" s="82"/>
      <c r="AQ60" s="82"/>
    </row>
    <row r="61" spans="1:43" ht="13.5" customHeight="1" thickBot="1" x14ac:dyDescent="0.3">
      <c r="A61" s="283"/>
      <c r="B61" s="294"/>
      <c r="C61" s="295"/>
      <c r="D61" s="295"/>
      <c r="E61" s="295"/>
      <c r="F61" s="296"/>
      <c r="G61" s="297"/>
      <c r="H61" s="80"/>
      <c r="I61" s="5"/>
      <c r="J61" s="5"/>
      <c r="K61" s="5"/>
      <c r="L61" s="3"/>
      <c r="M61" s="74"/>
      <c r="O61" s="3"/>
      <c r="P61" s="4"/>
      <c r="Q61" s="12"/>
      <c r="R61" s="12"/>
      <c r="S61" s="12"/>
      <c r="T61" s="184" t="s">
        <v>5</v>
      </c>
      <c r="U61" s="184"/>
      <c r="V61" s="184"/>
      <c r="W61" s="184"/>
      <c r="X61" s="153" t="str">
        <f>IF($H$2="","",$H$2)</f>
        <v/>
      </c>
      <c r="Y61" s="271" t="str">
        <f>IF(I2="","",I2)</f>
        <v/>
      </c>
      <c r="Z61" s="272"/>
      <c r="AA61" s="137" t="s">
        <v>149</v>
      </c>
      <c r="AB61" s="159" t="s">
        <v>169</v>
      </c>
      <c r="AC61" s="159"/>
      <c r="AD61" s="134">
        <v>0.1</v>
      </c>
      <c r="AE61" s="80"/>
      <c r="AF61" s="80"/>
      <c r="AG61" s="80"/>
      <c r="AH61" s="80"/>
      <c r="AI61" s="80"/>
      <c r="AJ61" s="5"/>
      <c r="AK61" s="5"/>
      <c r="AL61" s="5"/>
      <c r="AM61" s="5"/>
      <c r="AN61" s="82"/>
      <c r="AO61" s="82"/>
      <c r="AP61" s="82"/>
      <c r="AQ61" s="82"/>
    </row>
    <row r="62" spans="1:43" ht="13.5" customHeight="1" thickTop="1" x14ac:dyDescent="0.25">
      <c r="A62" s="283">
        <v>3</v>
      </c>
      <c r="B62" s="294"/>
      <c r="C62" s="295" t="str">
        <f>IF(B62=AA48,AB48,IF(B62=AA49,AB49,IF(B62=AA50,AB50,IF(B62=AA51,AB51,IF(B62=AA52,AB52,IF(B62=AA53,AB53,IF(B62=AA54,AB54,IF(B62=AA55,AB55,IF(B62=AA56,AB56,IF(B62=AA57,AB57,IF(B62=AA58,AB58,IF(B62=AA59,AB59,IF(B62=AA60,AB60,IF(B62=AA61,AB61,IF(B62=AA62,AB62,IF(B62=AA63,AB63,IF(B62=AA64,AB64,IF(B62=AA65,AB65,IF(B62=AA66,AB66,IF(B62=AA67,AB67,IF(B62=AA68,AB68,IF(B62=AA69,AB69,IF(B62=AA70,AB70,IF(B62=AA71,AB71,""))))))))))))))))))))))))</f>
        <v/>
      </c>
      <c r="D62" s="295"/>
      <c r="E62" s="295"/>
      <c r="F62" s="296" t="str">
        <f>IF(C62=AB48,AD48,IF(C62=AB49,AD49,IF(C62=AB50,AD50,IF(C62=AB51,AD51,IF(C62=AB52,AD52,IF(C62=AB53,AD53,IF(C62=AB54,AD54,IF(C62=AB55,AD55,IF(C62=AB56,AD56,IF(C62=AB57,AD57,IF(C62=AB58,AD58,IF(C62=AB59,AD59,IF(C62=AB60,AD60,IF(C62=AB61,AD61,IF(C62=AB62,AD62,IF(C62=AB63,AD63,IF(C62=AB64,AD64,IF(C62=AB65,AD65,IF(C62=AB66,AD66,IF(C62=AB67,AD67,IF(C62=AB68,AD68,IF(C62=AB69,AD69,IF(C62=AB70,AD70,IF(C62=AB71,AD71,""))))))))))))))))))))))))</f>
        <v/>
      </c>
      <c r="G62" s="297"/>
      <c r="H62" s="80"/>
      <c r="I62" s="5"/>
      <c r="J62" s="5"/>
      <c r="K62" s="5"/>
      <c r="L62" s="40"/>
      <c r="M62" s="76"/>
      <c r="N62" s="77"/>
      <c r="O62" s="18"/>
      <c r="P62" s="4"/>
      <c r="Q62" s="14" t="s">
        <v>8</v>
      </c>
      <c r="R62" s="263" t="str">
        <f>IF(B3="","",B3)</f>
        <v/>
      </c>
      <c r="S62" s="263"/>
      <c r="T62" s="263"/>
      <c r="U62" s="264"/>
      <c r="V62" s="15"/>
      <c r="W62" s="16" t="s">
        <v>9</v>
      </c>
      <c r="X62" s="265" t="str">
        <f>IF(H3="","",H3)</f>
        <v/>
      </c>
      <c r="Y62" s="265"/>
      <c r="Z62" s="266"/>
      <c r="AA62" s="137" t="s">
        <v>150</v>
      </c>
      <c r="AB62" s="159" t="s">
        <v>170</v>
      </c>
      <c r="AC62" s="159"/>
      <c r="AD62" s="134">
        <v>0.2</v>
      </c>
      <c r="AE62" s="80"/>
      <c r="AF62" s="80"/>
      <c r="AG62" s="80"/>
      <c r="AH62" s="80"/>
      <c r="AI62" s="80"/>
      <c r="AJ62" s="5"/>
      <c r="AK62" s="5"/>
      <c r="AL62" s="5"/>
      <c r="AM62" s="5"/>
      <c r="AN62" s="82"/>
      <c r="AO62" s="82"/>
      <c r="AP62" s="82"/>
      <c r="AQ62" s="82"/>
    </row>
    <row r="63" spans="1:43" ht="13.5" customHeight="1" x14ac:dyDescent="0.25">
      <c r="A63" s="283"/>
      <c r="B63" s="294"/>
      <c r="C63" s="295"/>
      <c r="D63" s="295"/>
      <c r="E63" s="295"/>
      <c r="F63" s="296"/>
      <c r="G63" s="297"/>
      <c r="H63" s="80"/>
      <c r="I63" s="5"/>
      <c r="J63" s="5"/>
      <c r="K63" s="5"/>
      <c r="L63" s="40"/>
      <c r="M63" s="76"/>
      <c r="N63" s="77"/>
      <c r="O63" s="18"/>
      <c r="P63" s="4"/>
      <c r="Q63" s="23" t="s">
        <v>11</v>
      </c>
      <c r="R63" s="267" t="str">
        <f>IF(B4="","",B4)</f>
        <v/>
      </c>
      <c r="S63" s="267"/>
      <c r="T63" s="267"/>
      <c r="U63" s="268"/>
      <c r="V63" s="24"/>
      <c r="W63" s="25" t="s">
        <v>12</v>
      </c>
      <c r="X63" s="269" t="str">
        <f>IF(H4="","",H4)</f>
        <v/>
      </c>
      <c r="Y63" s="269"/>
      <c r="Z63" s="270"/>
      <c r="AA63" s="135" t="s">
        <v>151</v>
      </c>
      <c r="AB63" s="159" t="s">
        <v>171</v>
      </c>
      <c r="AC63" s="159"/>
      <c r="AD63" s="134">
        <v>0.3</v>
      </c>
      <c r="AE63" s="80"/>
      <c r="AF63" s="80"/>
      <c r="AG63" s="80"/>
      <c r="AH63" s="80"/>
      <c r="AI63" s="80"/>
      <c r="AJ63" s="5"/>
      <c r="AK63" s="5"/>
      <c r="AL63" s="5"/>
      <c r="AM63" s="5"/>
      <c r="AN63" s="82"/>
      <c r="AO63" s="82"/>
      <c r="AP63" s="82"/>
      <c r="AQ63" s="82"/>
    </row>
    <row r="64" spans="1:43" ht="13.5" customHeight="1" thickBot="1" x14ac:dyDescent="0.3">
      <c r="A64" s="283"/>
      <c r="B64" s="294"/>
      <c r="C64" s="295"/>
      <c r="D64" s="295"/>
      <c r="E64" s="295"/>
      <c r="F64" s="296"/>
      <c r="G64" s="297"/>
      <c r="H64" s="80"/>
      <c r="I64" s="5"/>
      <c r="J64" s="5"/>
      <c r="K64" s="5"/>
      <c r="L64" s="40"/>
      <c r="M64" s="76"/>
      <c r="N64" s="77"/>
      <c r="O64" s="18"/>
      <c r="P64" s="4"/>
      <c r="Q64" s="29" t="s">
        <v>13</v>
      </c>
      <c r="R64" s="279" t="str">
        <f>IF(B5="","",B5)</f>
        <v/>
      </c>
      <c r="S64" s="279"/>
      <c r="T64" s="279"/>
      <c r="U64" s="280"/>
      <c r="V64" s="24"/>
      <c r="W64" s="23" t="s">
        <v>11</v>
      </c>
      <c r="X64" s="269" t="str">
        <f>IF(H5="","",H5)</f>
        <v/>
      </c>
      <c r="Y64" s="269"/>
      <c r="Z64" s="270"/>
      <c r="AA64" s="135" t="s">
        <v>103</v>
      </c>
      <c r="AB64" s="159" t="s">
        <v>172</v>
      </c>
      <c r="AC64" s="159"/>
      <c r="AD64" s="134">
        <v>0.1</v>
      </c>
      <c r="AE64" s="80"/>
      <c r="AF64" s="80"/>
      <c r="AG64" s="80"/>
      <c r="AH64" s="80"/>
      <c r="AI64" s="80"/>
      <c r="AJ64" s="5"/>
      <c r="AK64" s="5"/>
      <c r="AL64" s="5"/>
      <c r="AM64" s="5"/>
      <c r="AN64" s="82"/>
      <c r="AO64" s="82"/>
      <c r="AP64" s="82"/>
      <c r="AQ64" s="82"/>
    </row>
    <row r="65" spans="1:43" ht="13.5" customHeight="1" thickTop="1" thickBot="1" x14ac:dyDescent="0.3">
      <c r="A65" s="283">
        <v>4</v>
      </c>
      <c r="B65" s="294"/>
      <c r="C65" s="295" t="str">
        <f>IF(B65=AA48,AB48,IF(B65=AA49,AB49,IF(B65=AA50,AB50,IF(B65=AA51,AB51,IF(B65=AA52,AB52,IF(B65=AA53,AB53,IF(B65=AA54,AB54,IF(B65=AA55,AB55,IF(B65=AA56,AB56,IF(B65=AA57,AB57,IF(B65=AA58,AB58,IF(B65=AA59,AB59,IF(B65=AA60,AB60,IF(B65=AA61,AB61,IF(B65=AA62,AB62,IF(B65=AA63,AB63,IF(B65=AA64,AB64,IF(B65=AA65,AB65,IF(B65=AA66,AB66,IF(B65=AA67,AB67,IF(B65=AA68,AB68,IF(B65=AA69,AB69,IF(B65=AA70,AB70,IF(B65=AA71,AB71,""))))))))))))))))))))))))</f>
        <v/>
      </c>
      <c r="D65" s="295"/>
      <c r="E65" s="295"/>
      <c r="F65" s="296" t="str">
        <f>IF(C65=AB48,AD48,IF(C65=AB49,AD49,IF(C65=AB50,AD50,IF(C65=AB51,AD51,IF(C65=AB52,AD52,IF(C65=AB53,AD53,IF(C65=AB54,AD54,IF(C65=AB55,AD55,IF(C65=AB56,AD56,IF(C65=AB57,AD57,IF(C65=AB58,AD58,IF(C65=AB59,AD59,IF(C65=AB60,AD60,IF(C65=AB61,AD61,IF(C65=AB62,AD62,IF(C65=AB63,AD63,IF(C65=AB64,AD64,IF(C65=AB65,AD65,IF(C65=AB66,AD66,IF(C65=AB67,AD67,IF(C65=AB68,AD68,IF(C65=AB69,AD69,IF(C65=AB70,AD70,IF(C65=AB71,AD71,""))))))))))))))))))))))))</f>
        <v/>
      </c>
      <c r="G65" s="297"/>
      <c r="H65" s="80"/>
      <c r="I65" s="5"/>
      <c r="J65" s="5"/>
      <c r="K65" s="5"/>
      <c r="M65" s="76"/>
      <c r="N65" s="77"/>
      <c r="O65" s="18"/>
      <c r="P65" s="4"/>
      <c r="Q65" s="19"/>
      <c r="R65" s="30"/>
      <c r="S65" s="30"/>
      <c r="T65" s="30"/>
      <c r="U65" s="30"/>
      <c r="V65" s="24"/>
      <c r="W65" s="23" t="s">
        <v>13</v>
      </c>
      <c r="X65" s="269" t="str">
        <f>IF(H6="","",H6)</f>
        <v/>
      </c>
      <c r="Y65" s="269"/>
      <c r="Z65" s="270"/>
      <c r="AA65" s="135" t="s">
        <v>108</v>
      </c>
      <c r="AB65" s="159" t="s">
        <v>173</v>
      </c>
      <c r="AC65" s="159"/>
      <c r="AD65" s="134">
        <v>0.1</v>
      </c>
      <c r="AE65" s="80"/>
      <c r="AF65" s="80"/>
      <c r="AG65" s="80"/>
      <c r="AH65" s="80"/>
      <c r="AI65" s="80"/>
      <c r="AJ65" s="5"/>
      <c r="AK65" s="5"/>
      <c r="AL65" s="5"/>
      <c r="AM65" s="5"/>
      <c r="AN65" s="82"/>
      <c r="AO65" s="82"/>
      <c r="AP65" s="82"/>
      <c r="AQ65" s="82"/>
    </row>
    <row r="66" spans="1:43" ht="13.5" customHeight="1" thickTop="1" thickBot="1" x14ac:dyDescent="0.3">
      <c r="A66" s="283"/>
      <c r="B66" s="294"/>
      <c r="C66" s="295"/>
      <c r="D66" s="295"/>
      <c r="E66" s="295"/>
      <c r="F66" s="296"/>
      <c r="G66" s="297"/>
      <c r="H66" s="37"/>
      <c r="I66" s="5"/>
      <c r="J66" s="5"/>
      <c r="K66" s="5"/>
      <c r="M66" s="76"/>
      <c r="N66" s="77"/>
      <c r="O66" s="18"/>
      <c r="P66" s="4"/>
      <c r="Q66" s="146" t="s">
        <v>181</v>
      </c>
      <c r="R66" s="347"/>
      <c r="S66" s="347"/>
      <c r="T66" s="347"/>
      <c r="U66" s="348"/>
      <c r="V66" s="24"/>
      <c r="W66" s="29" t="s">
        <v>10</v>
      </c>
      <c r="X66" s="273" t="str">
        <f>IF(H7="","",H7)</f>
        <v/>
      </c>
      <c r="Y66" s="273"/>
      <c r="Z66" s="274"/>
      <c r="AA66" s="135" t="s">
        <v>109</v>
      </c>
      <c r="AB66" s="159" t="s">
        <v>174</v>
      </c>
      <c r="AC66" s="159"/>
      <c r="AD66" s="134">
        <v>0.2</v>
      </c>
      <c r="AE66" s="80"/>
      <c r="AF66" s="80"/>
      <c r="AG66" s="80"/>
      <c r="AH66" s="80"/>
      <c r="AI66" s="80"/>
      <c r="AJ66" s="5"/>
      <c r="AK66" s="5"/>
      <c r="AL66" s="5"/>
      <c r="AM66" s="5"/>
      <c r="AN66" s="82"/>
      <c r="AO66" s="82"/>
      <c r="AP66" s="82"/>
      <c r="AQ66" s="82"/>
    </row>
    <row r="67" spans="1:43" ht="13.5" customHeight="1" thickTop="1" x14ac:dyDescent="0.25">
      <c r="A67" s="283"/>
      <c r="B67" s="294"/>
      <c r="C67" s="295"/>
      <c r="D67" s="295"/>
      <c r="E67" s="295"/>
      <c r="F67" s="296"/>
      <c r="G67" s="297"/>
      <c r="H67" s="125"/>
      <c r="I67" s="5"/>
      <c r="J67" s="5"/>
      <c r="K67" s="5"/>
      <c r="M67" s="64"/>
      <c r="N67" s="40"/>
      <c r="O67" s="40"/>
      <c r="P67" s="3"/>
      <c r="Q67" s="198" t="s">
        <v>20</v>
      </c>
      <c r="R67" s="199"/>
      <c r="S67" s="199"/>
      <c r="T67" s="199"/>
      <c r="U67" s="199"/>
      <c r="V67" s="41" t="s">
        <v>21</v>
      </c>
      <c r="W67" s="41" t="s">
        <v>22</v>
      </c>
      <c r="X67" s="41" t="s">
        <v>23</v>
      </c>
      <c r="Y67" s="41" t="s">
        <v>24</v>
      </c>
      <c r="Z67" s="42" t="s">
        <v>25</v>
      </c>
      <c r="AA67" s="135" t="s">
        <v>110</v>
      </c>
      <c r="AB67" s="159" t="s">
        <v>175</v>
      </c>
      <c r="AC67" s="159"/>
      <c r="AD67" s="134">
        <v>0.2</v>
      </c>
      <c r="AE67" s="80"/>
      <c r="AF67" s="80"/>
      <c r="AG67" s="80"/>
      <c r="AH67" s="80"/>
      <c r="AI67" s="80"/>
      <c r="AJ67" s="5"/>
      <c r="AK67" s="5"/>
      <c r="AL67" s="5"/>
      <c r="AM67" s="5"/>
      <c r="AN67" s="82"/>
      <c r="AO67" s="82"/>
      <c r="AP67" s="82"/>
      <c r="AQ67" s="82"/>
    </row>
    <row r="68" spans="1:43" ht="14.25" customHeight="1" x14ac:dyDescent="0.25">
      <c r="A68" s="300">
        <v>5</v>
      </c>
      <c r="B68" s="294"/>
      <c r="C68" s="303" t="str">
        <f>IF(B68=AA48,AB48,IF(B68=AA49,AB49,IF(B68=AA50,AB50,IF(B68=AA51,AB51,IF(B68=AA52,AB52,IF(B68=AA53,AB53,IF(B68=AA54,AB54,IF(B68=AA55,AB55,IF(B68=AA56,AB56,IF(B68=AA57,AB57,IF(B68=AA58,AB58,IF(B68=AA59,AB59,IF(B68=AA60,AB60,IF(B68=AA61,AB61,IF(B68=AA62,AB62,IF(B68=AA63,AB63,IF(B68=AA64,AB64,IF(B68=AA65,AB65,IF(B68=AA66,AB66,IF(B68=AA67,AB67,IF(B68=AA68,AB68,IF(B68=AA69,AB69,IF(B68=AA70,AB70,IF(B68=AA71,AB71,""))))))))))))))))))))))))</f>
        <v/>
      </c>
      <c r="D68" s="303"/>
      <c r="E68" s="303"/>
      <c r="F68" s="299" t="str">
        <f>IF(C68=AB48,AD48,IF(C68=AB49,AD49,IF(C68=AB50,AD50,IF(C68=AB51,AD51,IF(C68=AB52,AD52,IF(C68=AB53,AD53,IF(C68=AB54,AD54,IF(C68=AB55,AD55,IF(C68=AB56,AD56,IF(C68=AB57,AD57,IF(C68=AB58,AD58,IF(C68=AB59,AD59,IF(C68=AB60,AD60,IF(C68=AB61,AD61,IF(C68=AB62,AD62,IF(C68=AB63,AD63,IF(C68=AB64,AD64,IF(C68=AB65,AD65,IF(C68=AB66,AD66,IF(C68=AB67,AD67,IF(C68=AB68,AD68,IF(C68=AB69,AD69,IF(C68=AB70,AD70,IF(C68=AB71,AD71,""))))))))))))))))))))))))</f>
        <v/>
      </c>
      <c r="G68" s="297"/>
      <c r="H68" s="94"/>
      <c r="I68" s="5"/>
      <c r="J68" s="5"/>
      <c r="K68" s="5"/>
      <c r="M68" s="74"/>
      <c r="N68" s="40"/>
      <c r="O68" s="40"/>
      <c r="P68" s="3"/>
      <c r="Q68" s="200"/>
      <c r="R68" s="201"/>
      <c r="S68" s="201"/>
      <c r="T68" s="201"/>
      <c r="U68" s="201"/>
      <c r="V68" s="45">
        <v>2</v>
      </c>
      <c r="W68" s="45">
        <v>1.5</v>
      </c>
      <c r="X68" s="45">
        <v>1</v>
      </c>
      <c r="Y68" s="45">
        <v>0.5</v>
      </c>
      <c r="Z68" s="46">
        <v>0.25</v>
      </c>
      <c r="AA68" s="135" t="s">
        <v>152</v>
      </c>
      <c r="AB68" s="159" t="s">
        <v>176</v>
      </c>
      <c r="AC68" s="159"/>
      <c r="AD68" s="134">
        <v>0.3</v>
      </c>
      <c r="AE68" s="80"/>
      <c r="AF68" s="80"/>
      <c r="AG68" s="80"/>
      <c r="AH68" s="80"/>
      <c r="AI68" s="80"/>
      <c r="AJ68" s="5"/>
      <c r="AK68" s="5"/>
      <c r="AL68" s="5"/>
      <c r="AM68" s="5"/>
      <c r="AN68" s="82"/>
      <c r="AO68" s="82"/>
      <c r="AP68" s="82"/>
      <c r="AQ68" s="82"/>
    </row>
    <row r="69" spans="1:43" ht="13.5" customHeight="1" x14ac:dyDescent="0.25">
      <c r="A69" s="300"/>
      <c r="B69" s="294"/>
      <c r="C69" s="303"/>
      <c r="D69" s="303"/>
      <c r="E69" s="303"/>
      <c r="F69" s="299"/>
      <c r="G69" s="297"/>
      <c r="H69" s="94"/>
      <c r="I69" s="5"/>
      <c r="J69" s="5"/>
      <c r="K69" s="5"/>
      <c r="M69" s="74"/>
      <c r="N69" s="40"/>
      <c r="O69" s="40"/>
      <c r="P69" s="3"/>
      <c r="Q69" s="288" t="s">
        <v>29</v>
      </c>
      <c r="R69" s="289"/>
      <c r="S69" s="208" t="s">
        <v>129</v>
      </c>
      <c r="T69" s="208"/>
      <c r="U69" s="208"/>
      <c r="V69" s="155"/>
      <c r="W69" s="155"/>
      <c r="X69" s="155"/>
      <c r="Y69" s="155"/>
      <c r="Z69" s="158"/>
      <c r="AA69" s="135" t="s">
        <v>153</v>
      </c>
      <c r="AB69" s="159" t="s">
        <v>177</v>
      </c>
      <c r="AC69" s="159"/>
      <c r="AD69" s="134">
        <v>0.3</v>
      </c>
      <c r="AE69" s="80"/>
      <c r="AF69" s="80"/>
      <c r="AG69" s="80"/>
      <c r="AH69" s="80"/>
      <c r="AI69" s="80"/>
      <c r="AJ69" s="5"/>
      <c r="AK69" s="5"/>
      <c r="AL69" s="5"/>
      <c r="AM69" s="5"/>
      <c r="AN69" s="82"/>
      <c r="AO69" s="82"/>
      <c r="AP69" s="82"/>
      <c r="AQ69" s="82"/>
    </row>
    <row r="70" spans="1:43" ht="13.5" customHeight="1" x14ac:dyDescent="0.25">
      <c r="A70" s="300"/>
      <c r="B70" s="294"/>
      <c r="C70" s="303"/>
      <c r="D70" s="303"/>
      <c r="E70" s="303"/>
      <c r="F70" s="299"/>
      <c r="G70" s="297"/>
      <c r="H70" s="95"/>
      <c r="I70" s="5"/>
      <c r="J70" s="5"/>
      <c r="K70" s="5"/>
      <c r="M70" s="64"/>
      <c r="N70" s="40"/>
      <c r="O70" s="40"/>
      <c r="P70" s="3"/>
      <c r="Q70" s="290"/>
      <c r="R70" s="291"/>
      <c r="S70" s="188" t="s">
        <v>130</v>
      </c>
      <c r="T70" s="189"/>
      <c r="U70" s="190"/>
      <c r="V70" s="155"/>
      <c r="W70" s="155"/>
      <c r="X70" s="155"/>
      <c r="Y70" s="155"/>
      <c r="Z70" s="158"/>
      <c r="AA70" s="135" t="s">
        <v>154</v>
      </c>
      <c r="AB70" s="159" t="s">
        <v>178</v>
      </c>
      <c r="AC70" s="159"/>
      <c r="AD70" s="134">
        <v>0.4</v>
      </c>
      <c r="AE70" s="80"/>
      <c r="AF70" s="80"/>
      <c r="AG70" s="80"/>
      <c r="AH70" s="80"/>
      <c r="AI70" s="80"/>
      <c r="AJ70" s="5"/>
      <c r="AK70" s="5"/>
      <c r="AL70" s="5"/>
      <c r="AM70" s="5"/>
      <c r="AN70" s="82"/>
      <c r="AO70" s="82"/>
      <c r="AP70" s="82"/>
      <c r="AQ70" s="82"/>
    </row>
    <row r="71" spans="1:43" ht="13.5" customHeight="1" x14ac:dyDescent="0.25">
      <c r="A71" s="300">
        <v>6</v>
      </c>
      <c r="B71" s="294"/>
      <c r="C71" s="303" t="str">
        <f>IF(B71=AA48,AB48,IF(B71=AA49,AB49,IF(B71=AA50,AB50,IF(B71=AA51,AB51,IF(B71=AA52,AB52,IF(B71=AA53,AB53,IF(B71=AA54,AB54,IF(B71=AA55,AB55,IF(B71=AA56,AB56,IF(B71=AA57,AB57,IF(B71=AA58,AB58,IF(B71=AA59,AB59,IF(B71=AA60,AB60,IF(B71=AA61,AB61,IF(B71=AA62,AB62,IF(B71=AA63,AB63,IF(B71=AA64,AB64,IF(B71=AA65,AB65,IF(B71=AA66,AB66,IF(B71=AA67,AB67,IF(B71=AA68,AB68,IF(B71=AA69,AB69,IF(B71=AA70,AB70,IF(B71=AA71,AB71,""))))))))))))))))))))))))</f>
        <v/>
      </c>
      <c r="D71" s="303"/>
      <c r="E71" s="303"/>
      <c r="F71" s="299" t="str">
        <f>IF(C71=AB48,AD48,IF(C71=AB49,AD49,IF(C71=AB50,AD50,IF(C71=AB51,AD51,IF(C71=AB52,AD52,IF(C71=AB53,AD53,IF(C71=AB54,AD54,IF(C71=AB55,AD55,IF(C71=AB56,AD56,IF(C71=AB57,AD57,IF(C71=AB58,AD58,IF(C71=AB59,AD59,IF(C71=AB60,AD60,IF(C71=AB61,AD61,IF(C71=AB62,AD62,IF(C71=AB63,AD63,IF(C71=AB64,AD64,IF(C71=AB65,AD65,IF(C71=AB66,AD66,IF(C71=AB67,AD67,IF(C71=AB68,AD68,IF(C71=AB69,AD69,IF(C71=AB70,AD70,IF(C71=AB71,AD71,""))))))))))))))))))))))))</f>
        <v/>
      </c>
      <c r="G71" s="297"/>
      <c r="H71" s="95"/>
      <c r="I71" s="5"/>
      <c r="J71" s="5"/>
      <c r="K71" s="5"/>
      <c r="M71" s="64"/>
      <c r="N71" s="40"/>
      <c r="O71" s="40"/>
      <c r="P71" s="3"/>
      <c r="Q71" s="290"/>
      <c r="R71" s="291"/>
      <c r="S71" s="188" t="s">
        <v>30</v>
      </c>
      <c r="T71" s="189"/>
      <c r="U71" s="190"/>
      <c r="V71" s="155"/>
      <c r="W71" s="155"/>
      <c r="X71" s="155"/>
      <c r="Y71" s="155"/>
      <c r="Z71" s="158"/>
      <c r="AA71" s="135" t="s">
        <v>155</v>
      </c>
      <c r="AB71" s="159" t="s">
        <v>179</v>
      </c>
      <c r="AC71" s="159"/>
      <c r="AD71" s="134">
        <v>0.4</v>
      </c>
      <c r="AE71" s="80"/>
      <c r="AF71" s="80"/>
      <c r="AG71" s="80"/>
      <c r="AH71" s="80"/>
      <c r="AI71" s="80"/>
      <c r="AJ71" s="5"/>
      <c r="AK71" s="5"/>
      <c r="AL71" s="5"/>
      <c r="AM71" s="5"/>
      <c r="AN71" s="82"/>
      <c r="AO71" s="82"/>
      <c r="AP71" s="82"/>
      <c r="AQ71" s="82"/>
    </row>
    <row r="72" spans="1:43" ht="13.5" customHeight="1" x14ac:dyDescent="0.25">
      <c r="A72" s="300"/>
      <c r="B72" s="294"/>
      <c r="C72" s="303"/>
      <c r="D72" s="303"/>
      <c r="E72" s="303"/>
      <c r="F72" s="299"/>
      <c r="G72" s="297"/>
      <c r="H72" s="57"/>
      <c r="I72" s="20"/>
      <c r="J72" s="20"/>
      <c r="K72" s="20"/>
      <c r="M72" s="64"/>
      <c r="N72" s="40"/>
      <c r="O72" s="40"/>
      <c r="P72" s="3"/>
      <c r="Q72" s="290"/>
      <c r="R72" s="291"/>
      <c r="S72" s="188" t="s">
        <v>33</v>
      </c>
      <c r="T72" s="189"/>
      <c r="U72" s="190"/>
      <c r="V72" s="155"/>
      <c r="W72" s="155"/>
      <c r="X72" s="155"/>
      <c r="Y72" s="155"/>
      <c r="Z72" s="158"/>
      <c r="AB72" s="80"/>
      <c r="AC72" s="81"/>
      <c r="AD72" s="80"/>
      <c r="AE72" s="80"/>
      <c r="AF72" s="80"/>
      <c r="AG72" s="80"/>
      <c r="AH72" s="80"/>
      <c r="AI72" s="80"/>
      <c r="AJ72" s="5"/>
      <c r="AK72" s="5"/>
      <c r="AL72" s="5"/>
      <c r="AM72" s="5"/>
      <c r="AN72" s="82"/>
      <c r="AO72" s="82"/>
      <c r="AP72" s="82"/>
      <c r="AQ72" s="82"/>
    </row>
    <row r="73" spans="1:43" ht="13.5" customHeight="1" thickBot="1" x14ac:dyDescent="0.3">
      <c r="A73" s="301"/>
      <c r="B73" s="302"/>
      <c r="C73" s="304"/>
      <c r="D73" s="304"/>
      <c r="E73" s="304"/>
      <c r="F73" s="305"/>
      <c r="G73" s="306"/>
      <c r="H73" s="99"/>
      <c r="I73" s="28"/>
      <c r="J73" s="28"/>
      <c r="K73" s="28"/>
      <c r="M73" s="64"/>
      <c r="N73" s="40"/>
      <c r="O73" s="40"/>
      <c r="P73" s="3"/>
      <c r="Q73" s="290"/>
      <c r="R73" s="291"/>
      <c r="S73" s="188" t="s">
        <v>36</v>
      </c>
      <c r="T73" s="189"/>
      <c r="U73" s="190"/>
      <c r="V73" s="155"/>
      <c r="W73" s="155"/>
      <c r="X73" s="155"/>
      <c r="Y73" s="155"/>
      <c r="Z73" s="158"/>
      <c r="AB73" s="80"/>
      <c r="AC73" s="95"/>
      <c r="AD73" s="27"/>
      <c r="AE73" s="27"/>
      <c r="AF73" s="27"/>
      <c r="AG73" s="27"/>
      <c r="AH73" s="27"/>
      <c r="AI73" s="27"/>
      <c r="AJ73" s="5"/>
      <c r="AK73" s="5"/>
      <c r="AL73" s="5"/>
      <c r="AM73" s="5"/>
      <c r="AN73" s="82"/>
      <c r="AO73" s="82"/>
      <c r="AP73" s="82"/>
      <c r="AQ73" s="82"/>
    </row>
    <row r="74" spans="1:43" ht="13.5" customHeight="1" thickTop="1" thickBot="1" x14ac:dyDescent="0.3">
      <c r="A74" s="336" t="s">
        <v>113</v>
      </c>
      <c r="B74" s="336"/>
      <c r="C74" s="336"/>
      <c r="D74" s="336"/>
      <c r="E74" s="336"/>
      <c r="F74" s="145" t="str">
        <f>IF(SUM(F56:F73)=0,"",SUM(F56:F73))</f>
        <v/>
      </c>
      <c r="G74" s="126">
        <f>SUM(G56:G73)</f>
        <v>0</v>
      </c>
      <c r="H74" s="28"/>
      <c r="I74" s="28"/>
      <c r="J74" s="28"/>
      <c r="K74" s="28"/>
      <c r="M74" s="85"/>
      <c r="N74" s="51"/>
      <c r="O74" s="51"/>
      <c r="P74" s="86"/>
      <c r="Q74" s="290"/>
      <c r="R74" s="291"/>
      <c r="S74" s="215" t="s">
        <v>38</v>
      </c>
      <c r="T74" s="215"/>
      <c r="U74" s="215"/>
      <c r="V74" s="156" t="str">
        <f>IF(SUM(V69:V73)=0,"",SUM(V69:V73))</f>
        <v/>
      </c>
      <c r="W74" s="156" t="str">
        <f>IF(SUM(W69:W73)=0,"",SUM(W69:W73))</f>
        <v/>
      </c>
      <c r="X74" s="156" t="str">
        <f>IF(SUM(X69:X73)=0,"",SUM(X69:X73))</f>
        <v/>
      </c>
      <c r="Y74" s="156" t="str">
        <f>IF(SUM(Y69:Y73)=0,"",SUM(Y69:Y73))</f>
        <v/>
      </c>
      <c r="Z74" s="157" t="str">
        <f>IF(SUM(Z69:Z73)=0,"",SUM(Z69:Z73))</f>
        <v/>
      </c>
      <c r="AB74" s="27"/>
      <c r="AC74" s="27"/>
      <c r="AD74" s="27"/>
      <c r="AE74" s="27"/>
      <c r="AF74" s="27"/>
      <c r="AG74" s="27"/>
      <c r="AH74" s="27"/>
      <c r="AI74" s="27"/>
      <c r="AJ74" s="5"/>
      <c r="AK74" s="5"/>
      <c r="AL74" s="5"/>
      <c r="AM74" s="5"/>
      <c r="AN74" s="82"/>
      <c r="AO74" s="82"/>
      <c r="AP74" s="82"/>
      <c r="AQ74" s="82"/>
    </row>
    <row r="75" spans="1:43" ht="13.5" customHeight="1" thickTop="1" thickBot="1" x14ac:dyDescent="0.3">
      <c r="A75" s="37"/>
      <c r="B75" s="128"/>
      <c r="C75" s="6"/>
      <c r="D75" s="6"/>
      <c r="E75" s="6"/>
      <c r="F75" s="61"/>
      <c r="G75" s="127"/>
      <c r="H75" s="28"/>
      <c r="I75" s="28"/>
      <c r="J75" s="28"/>
      <c r="K75" s="28"/>
      <c r="M75" s="85"/>
      <c r="N75" s="3"/>
      <c r="O75" s="3"/>
      <c r="P75" s="86"/>
      <c r="Q75" s="292"/>
      <c r="R75" s="293"/>
      <c r="S75" s="219" t="s">
        <v>41</v>
      </c>
      <c r="T75" s="220"/>
      <c r="U75" s="221"/>
      <c r="V75" s="340" t="str">
        <f>IF(SUM(V74:Z74)=0,"",SUM(V74:Z74))</f>
        <v/>
      </c>
      <c r="W75" s="341"/>
      <c r="X75" s="341"/>
      <c r="Y75" s="341"/>
      <c r="Z75" s="342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103"/>
      <c r="AQ75" s="103"/>
    </row>
    <row r="76" spans="1:43" ht="13.5" customHeight="1" thickTop="1" thickBot="1" x14ac:dyDescent="0.3">
      <c r="A76" s="37"/>
      <c r="B76" s="128"/>
      <c r="C76" s="6"/>
      <c r="D76" s="6"/>
      <c r="E76" s="6"/>
      <c r="F76" s="61"/>
      <c r="G76" s="127"/>
      <c r="H76" s="28"/>
      <c r="I76" s="28"/>
      <c r="J76" s="28"/>
      <c r="K76" s="28"/>
      <c r="M76" s="351" t="s">
        <v>111</v>
      </c>
      <c r="N76" s="51"/>
      <c r="O76" s="51"/>
      <c r="P76" s="87"/>
      <c r="Q76" s="87"/>
      <c r="R76" s="82"/>
      <c r="S76" s="82"/>
      <c r="T76" s="82"/>
      <c r="U76" s="6"/>
      <c r="V76" s="28"/>
      <c r="W76" s="28"/>
    </row>
    <row r="77" spans="1:43" ht="13.5" customHeight="1" thickTop="1" thickBot="1" x14ac:dyDescent="0.3">
      <c r="A77" s="331" t="s">
        <v>114</v>
      </c>
      <c r="B77" s="332"/>
      <c r="C77" s="332"/>
      <c r="D77" s="332"/>
      <c r="E77" s="332" t="s">
        <v>115</v>
      </c>
      <c r="F77" s="332"/>
      <c r="G77" s="107" t="s">
        <v>116</v>
      </c>
      <c r="H77" s="123" t="s">
        <v>117</v>
      </c>
      <c r="I77" s="52"/>
      <c r="J77" s="52"/>
      <c r="K77" s="52"/>
      <c r="M77" s="351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</row>
    <row r="78" spans="1:43" ht="13.5" customHeight="1" thickTop="1" thickBot="1" x14ac:dyDescent="0.3">
      <c r="A78" s="307" t="s">
        <v>134</v>
      </c>
      <c r="B78" s="308"/>
      <c r="C78" s="308"/>
      <c r="D78" s="308"/>
      <c r="E78" s="317" t="s">
        <v>35</v>
      </c>
      <c r="F78" s="317"/>
      <c r="G78" s="108"/>
      <c r="H78" s="109"/>
      <c r="I78" s="72"/>
      <c r="J78" s="67"/>
      <c r="K78" s="67"/>
      <c r="M78" s="64"/>
      <c r="N78" s="40"/>
      <c r="O78" s="40"/>
      <c r="P78" s="3"/>
      <c r="Q78" s="19"/>
      <c r="R78" s="82"/>
      <c r="S78" s="82"/>
      <c r="T78" s="184" t="s">
        <v>0</v>
      </c>
      <c r="U78" s="184"/>
      <c r="V78" s="184"/>
      <c r="W78" s="184"/>
      <c r="X78" s="1"/>
      <c r="Y78" s="7" t="s">
        <v>2</v>
      </c>
      <c r="Z78" s="63" t="str">
        <f>IF(Z1="","",Z1)</f>
        <v/>
      </c>
    </row>
    <row r="79" spans="1:43" ht="13.5" customHeight="1" thickTop="1" thickBot="1" x14ac:dyDescent="0.3">
      <c r="A79" s="307" t="s">
        <v>135</v>
      </c>
      <c r="B79" s="308"/>
      <c r="C79" s="308"/>
      <c r="D79" s="308"/>
      <c r="E79" s="317" t="s">
        <v>35</v>
      </c>
      <c r="F79" s="317"/>
      <c r="G79" s="108"/>
      <c r="H79" s="109"/>
      <c r="I79" s="72"/>
      <c r="J79" s="67"/>
      <c r="K79" s="67"/>
      <c r="M79" s="64"/>
      <c r="N79" s="40"/>
      <c r="O79" s="40"/>
      <c r="P79" s="3"/>
      <c r="Q79" s="19"/>
      <c r="R79" s="82"/>
      <c r="S79" s="82"/>
      <c r="T79" s="184" t="s">
        <v>5</v>
      </c>
      <c r="U79" s="184"/>
      <c r="V79" s="184"/>
      <c r="W79" s="184"/>
      <c r="X79" s="152" t="s">
        <v>190</v>
      </c>
      <c r="Y79" s="176" t="s">
        <v>1</v>
      </c>
      <c r="Z79" s="177"/>
    </row>
    <row r="80" spans="1:43" ht="13.5" customHeight="1" thickTop="1" thickBot="1" x14ac:dyDescent="0.3">
      <c r="A80" s="334" t="s">
        <v>138</v>
      </c>
      <c r="B80" s="335"/>
      <c r="C80" s="335"/>
      <c r="D80" s="335"/>
      <c r="E80" s="317" t="s">
        <v>35</v>
      </c>
      <c r="F80" s="317"/>
      <c r="G80" s="110"/>
      <c r="H80" s="111"/>
      <c r="I80" s="28"/>
      <c r="J80" s="28"/>
      <c r="K80" s="28"/>
      <c r="M80" s="64"/>
      <c r="N80" s="40"/>
      <c r="O80" s="40"/>
      <c r="P80" s="3"/>
      <c r="Q80" s="14" t="s">
        <v>8</v>
      </c>
      <c r="R80" s="355" t="str">
        <f>IF(B3="","",B3)</f>
        <v/>
      </c>
      <c r="S80" s="356"/>
      <c r="T80" s="356"/>
      <c r="U80" s="357"/>
      <c r="V80" s="24"/>
      <c r="W80" s="19"/>
      <c r="X80" s="153" t="str">
        <f>IF($H$2="","",$H$2)</f>
        <v/>
      </c>
      <c r="Y80" s="271" t="str">
        <f>IF(I2="","",I2)</f>
        <v/>
      </c>
      <c r="Z80" s="272"/>
    </row>
    <row r="81" spans="1:26" ht="13.5" customHeight="1" thickTop="1" x14ac:dyDescent="0.25">
      <c r="A81" s="334" t="s">
        <v>137</v>
      </c>
      <c r="B81" s="335"/>
      <c r="C81" s="335"/>
      <c r="D81" s="335"/>
      <c r="E81" s="317" t="s">
        <v>35</v>
      </c>
      <c r="F81" s="317"/>
      <c r="G81" s="110"/>
      <c r="H81" s="111"/>
      <c r="I81" s="28"/>
      <c r="J81" s="28"/>
      <c r="K81" s="28"/>
      <c r="M81" s="97"/>
      <c r="N81" s="51"/>
      <c r="O81" s="51"/>
      <c r="P81" s="3"/>
      <c r="Q81" s="23" t="s">
        <v>11</v>
      </c>
      <c r="R81" s="352" t="str">
        <f>IF(B4="","",B4)</f>
        <v/>
      </c>
      <c r="S81" s="353"/>
      <c r="T81" s="353"/>
      <c r="U81" s="354"/>
      <c r="V81" s="28"/>
      <c r="W81" s="16" t="s">
        <v>9</v>
      </c>
      <c r="X81" s="358" t="str">
        <f>IF(H3="","",H3)</f>
        <v/>
      </c>
      <c r="Y81" s="359"/>
      <c r="Z81" s="360"/>
    </row>
    <row r="82" spans="1:26" ht="13.5" customHeight="1" thickBot="1" x14ac:dyDescent="0.3">
      <c r="A82" s="307" t="s">
        <v>118</v>
      </c>
      <c r="B82" s="308"/>
      <c r="C82" s="308"/>
      <c r="D82" s="308"/>
      <c r="E82" s="317" t="s">
        <v>35</v>
      </c>
      <c r="F82" s="317"/>
      <c r="G82" s="130"/>
      <c r="H82" s="101"/>
      <c r="I82" s="28"/>
      <c r="J82" s="28"/>
      <c r="K82" s="28"/>
      <c r="M82" s="74"/>
      <c r="N82" s="3"/>
      <c r="O82" s="3"/>
      <c r="P82" s="3"/>
      <c r="Q82" s="29" t="s">
        <v>13</v>
      </c>
      <c r="R82" s="279" t="str">
        <f>IF(B5="","",B5)</f>
        <v/>
      </c>
      <c r="S82" s="279"/>
      <c r="T82" s="279"/>
      <c r="U82" s="280"/>
      <c r="V82" s="34"/>
      <c r="W82" s="25" t="s">
        <v>12</v>
      </c>
      <c r="X82" s="344" t="str">
        <f>IF(H4="","",H4)</f>
        <v/>
      </c>
      <c r="Y82" s="345"/>
      <c r="Z82" s="346"/>
    </row>
    <row r="83" spans="1:26" ht="13.5" customHeight="1" thickTop="1" thickBot="1" x14ac:dyDescent="0.3">
      <c r="A83" s="320" t="s">
        <v>136</v>
      </c>
      <c r="B83" s="321"/>
      <c r="C83" s="321"/>
      <c r="D83" s="321"/>
      <c r="E83" s="322" t="s">
        <v>35</v>
      </c>
      <c r="F83" s="322"/>
      <c r="G83" s="131"/>
      <c r="H83" s="132"/>
      <c r="I83" s="28"/>
      <c r="J83" s="28"/>
      <c r="K83" s="28"/>
      <c r="M83" s="69"/>
      <c r="N83" s="98"/>
      <c r="O83" s="70"/>
      <c r="P83" s="70"/>
      <c r="V83" s="28"/>
      <c r="W83" s="23" t="s">
        <v>11</v>
      </c>
      <c r="X83" s="344" t="str">
        <f>IF(H5="","",H5)</f>
        <v/>
      </c>
      <c r="Y83" s="345"/>
      <c r="Z83" s="346"/>
    </row>
    <row r="84" spans="1:26" ht="13.5" customHeight="1" thickTop="1" thickBot="1" x14ac:dyDescent="0.3">
      <c r="F84" s="318" t="s">
        <v>119</v>
      </c>
      <c r="G84" s="318"/>
      <c r="H84" s="129">
        <f>SUM(H78:H83)</f>
        <v>0</v>
      </c>
      <c r="I84" s="28"/>
      <c r="J84" s="28"/>
      <c r="K84" s="28"/>
      <c r="M84" s="69"/>
      <c r="N84" s="98"/>
      <c r="O84" s="70"/>
      <c r="P84" s="70"/>
      <c r="Q84" s="100"/>
      <c r="R84" s="100"/>
      <c r="S84" s="100"/>
      <c r="T84" s="100"/>
      <c r="U84" s="100"/>
      <c r="V84" s="28"/>
      <c r="W84" s="23" t="s">
        <v>13</v>
      </c>
      <c r="X84" s="344" t="str">
        <f>IF(H6="","",H6)</f>
        <v/>
      </c>
      <c r="Y84" s="345"/>
      <c r="Z84" s="346"/>
    </row>
    <row r="85" spans="1:26" ht="13.5" customHeight="1" thickTop="1" thickBot="1" x14ac:dyDescent="0.3">
      <c r="I85" s="52"/>
      <c r="J85" s="52"/>
      <c r="K85" s="52"/>
      <c r="M85" s="64"/>
      <c r="N85" s="40"/>
      <c r="O85" s="40"/>
      <c r="P85" s="3"/>
      <c r="Q85" s="146" t="s">
        <v>182</v>
      </c>
      <c r="R85" s="347"/>
      <c r="S85" s="347"/>
      <c r="T85" s="347"/>
      <c r="U85" s="348"/>
      <c r="V85" s="28"/>
      <c r="W85" s="29" t="s">
        <v>10</v>
      </c>
      <c r="X85" s="349" t="str">
        <f>IF(H7="","",H7)</f>
        <v/>
      </c>
      <c r="Y85" s="349"/>
      <c r="Z85" s="350"/>
    </row>
    <row r="86" spans="1:26" ht="13.5" customHeight="1" thickTop="1" x14ac:dyDescent="0.25">
      <c r="I86" s="55"/>
      <c r="J86" s="55"/>
      <c r="K86" s="55"/>
      <c r="M86" s="106"/>
      <c r="N86" s="28"/>
      <c r="O86" s="28"/>
      <c r="P86" s="55"/>
      <c r="Q86" s="198" t="s">
        <v>44</v>
      </c>
      <c r="R86" s="199"/>
      <c r="S86" s="199"/>
      <c r="T86" s="199"/>
      <c r="U86" s="199"/>
      <c r="V86" s="41" t="s">
        <v>21</v>
      </c>
      <c r="W86" s="41" t="s">
        <v>22</v>
      </c>
      <c r="X86" s="41" t="s">
        <v>23</v>
      </c>
      <c r="Y86" s="41" t="s">
        <v>24</v>
      </c>
      <c r="Z86" s="42" t="s">
        <v>25</v>
      </c>
    </row>
    <row r="87" spans="1:26" ht="13.5" customHeight="1" x14ac:dyDescent="0.25">
      <c r="I87" s="28"/>
      <c r="J87" s="28"/>
      <c r="K87" s="28"/>
      <c r="M87" s="69"/>
      <c r="N87" s="98"/>
      <c r="O87" s="70"/>
      <c r="P87" s="98"/>
      <c r="Q87" s="200"/>
      <c r="R87" s="201"/>
      <c r="S87" s="201"/>
      <c r="T87" s="201"/>
      <c r="U87" s="201"/>
      <c r="V87" s="45">
        <v>2.5</v>
      </c>
      <c r="W87" s="45">
        <v>2</v>
      </c>
      <c r="X87" s="45">
        <v>1.5</v>
      </c>
      <c r="Y87" s="45">
        <v>1</v>
      </c>
      <c r="Z87" s="46">
        <v>0.5</v>
      </c>
    </row>
    <row r="88" spans="1:26" ht="13.5" customHeight="1" thickBot="1" x14ac:dyDescent="0.3">
      <c r="I88" s="28"/>
      <c r="J88" s="28"/>
      <c r="K88" s="28"/>
      <c r="M88" s="69"/>
      <c r="N88" s="98"/>
      <c r="O88" s="70"/>
      <c r="P88" s="98"/>
      <c r="Q88" s="200" t="s">
        <v>29</v>
      </c>
      <c r="R88" s="201"/>
      <c r="S88" s="188" t="s">
        <v>47</v>
      </c>
      <c r="T88" s="189"/>
      <c r="U88" s="190"/>
      <c r="V88" s="47"/>
      <c r="W88" s="47"/>
      <c r="X88" s="47"/>
      <c r="Y88" s="47"/>
      <c r="Z88" s="48"/>
    </row>
    <row r="89" spans="1:26" ht="13.5" customHeight="1" thickTop="1" x14ac:dyDescent="0.25">
      <c r="A89" s="331" t="s">
        <v>120</v>
      </c>
      <c r="B89" s="332"/>
      <c r="C89" s="332" t="s">
        <v>27</v>
      </c>
      <c r="D89" s="332"/>
      <c r="E89" s="332" t="s">
        <v>121</v>
      </c>
      <c r="F89" s="333"/>
      <c r="G89" s="28"/>
      <c r="H89" s="28"/>
      <c r="I89" s="28"/>
      <c r="J89" s="28"/>
      <c r="K89" s="28"/>
      <c r="M89" s="106"/>
      <c r="N89" s="28"/>
      <c r="O89" s="28"/>
      <c r="P89" s="55"/>
      <c r="Q89" s="200"/>
      <c r="R89" s="201"/>
      <c r="S89" s="188" t="s">
        <v>50</v>
      </c>
      <c r="T89" s="189"/>
      <c r="U89" s="190"/>
      <c r="V89" s="47"/>
      <c r="W89" s="47"/>
      <c r="X89" s="47"/>
      <c r="Y89" s="47"/>
      <c r="Z89" s="48"/>
    </row>
    <row r="90" spans="1:26" ht="13.5" customHeight="1" x14ac:dyDescent="0.25">
      <c r="A90" s="283"/>
      <c r="B90" s="285"/>
      <c r="C90" s="285"/>
      <c r="D90" s="285"/>
      <c r="E90" s="285"/>
      <c r="F90" s="286"/>
      <c r="G90" s="28"/>
      <c r="H90" s="28"/>
      <c r="I90" s="28"/>
      <c r="J90" s="28"/>
      <c r="K90" s="28"/>
      <c r="M90" s="113"/>
      <c r="N90" s="114"/>
      <c r="O90" s="114"/>
      <c r="P90" s="55"/>
      <c r="Q90" s="200"/>
      <c r="R90" s="201"/>
      <c r="S90" s="188" t="s">
        <v>51</v>
      </c>
      <c r="T90" s="189"/>
      <c r="U90" s="190"/>
      <c r="V90" s="47"/>
      <c r="W90" s="47"/>
      <c r="X90" s="47"/>
      <c r="Y90" s="47"/>
      <c r="Z90" s="48"/>
    </row>
    <row r="91" spans="1:26" ht="13.5" customHeight="1" x14ac:dyDescent="0.25">
      <c r="A91" s="309">
        <f>G74</f>
        <v>0</v>
      </c>
      <c r="B91" s="303"/>
      <c r="C91" s="299">
        <f>H84</f>
        <v>0</v>
      </c>
      <c r="D91" s="311"/>
      <c r="E91" s="313">
        <f>(A91-C91)/2</f>
        <v>0</v>
      </c>
      <c r="F91" s="314"/>
      <c r="G91" s="28"/>
      <c r="H91" s="28"/>
      <c r="I91" s="28"/>
      <c r="J91" s="28"/>
      <c r="K91" s="28"/>
      <c r="M91" s="116"/>
      <c r="N91" s="55"/>
      <c r="O91" s="55"/>
      <c r="P91" s="55"/>
      <c r="Q91" s="200"/>
      <c r="R91" s="201"/>
      <c r="S91" s="188" t="s">
        <v>53</v>
      </c>
      <c r="T91" s="189"/>
      <c r="U91" s="190"/>
      <c r="V91" s="47"/>
      <c r="W91" s="47"/>
      <c r="X91" s="47"/>
      <c r="Y91" s="47"/>
      <c r="Z91" s="48"/>
    </row>
    <row r="92" spans="1:26" ht="13.5" customHeight="1" thickBot="1" x14ac:dyDescent="0.3">
      <c r="A92" s="310"/>
      <c r="B92" s="304"/>
      <c r="C92" s="312"/>
      <c r="D92" s="312"/>
      <c r="E92" s="315"/>
      <c r="F92" s="316"/>
      <c r="G92" s="28"/>
      <c r="H92" s="28"/>
      <c r="I92" s="28"/>
      <c r="J92" s="28"/>
      <c r="K92" s="28"/>
      <c r="M92" s="106"/>
      <c r="N92" s="28"/>
      <c r="O92" s="28"/>
      <c r="P92" s="55"/>
      <c r="Q92" s="200"/>
      <c r="R92" s="201"/>
      <c r="S92" s="215" t="s">
        <v>38</v>
      </c>
      <c r="T92" s="215"/>
      <c r="U92" s="215"/>
      <c r="V92" s="83" t="str">
        <f>IF(SUM(V88:V91)=0,"",SUM(V88:V91))</f>
        <v/>
      </c>
      <c r="W92" s="83" t="str">
        <f>IF(SUM(W88:W91)=0,"",SUM(W88:W91))</f>
        <v/>
      </c>
      <c r="X92" s="83" t="str">
        <f>IF(SUM(X88:X91)=0,"",SUM(X88:X91))</f>
        <v/>
      </c>
      <c r="Y92" s="83" t="str">
        <f>IF(SUM(Y88:Y91)=0,"",SUM(Y88:Y91))</f>
        <v/>
      </c>
      <c r="Z92" s="84" t="str">
        <f>IF(SUM(Z88:Z91)=0,"",SUM(Z88:Z91))</f>
        <v/>
      </c>
    </row>
    <row r="93" spans="1:26" ht="13.5" customHeight="1" thickTop="1" thickBot="1" x14ac:dyDescent="0.3">
      <c r="A93" s="37"/>
      <c r="B93" s="37"/>
      <c r="C93" s="117"/>
      <c r="D93" s="6"/>
      <c r="E93" s="6"/>
      <c r="F93" s="28"/>
      <c r="G93" s="28"/>
      <c r="H93" s="28"/>
      <c r="I93" s="28"/>
      <c r="J93" s="28"/>
      <c r="K93" s="28"/>
      <c r="M93" s="106"/>
      <c r="N93" s="28"/>
      <c r="O93" s="28"/>
      <c r="P93" s="55"/>
      <c r="Q93" s="222"/>
      <c r="R93" s="223"/>
      <c r="S93" s="219" t="s">
        <v>55</v>
      </c>
      <c r="T93" s="220"/>
      <c r="U93" s="221"/>
      <c r="V93" s="232" t="str">
        <f>IF(SUM(V92:Z92)=0,"",SUM(V92:Z92))</f>
        <v/>
      </c>
      <c r="W93" s="232"/>
      <c r="X93" s="232"/>
      <c r="Y93" s="232"/>
      <c r="Z93" s="319"/>
    </row>
    <row r="94" spans="1:26" ht="13.5" customHeight="1" thickTop="1" x14ac:dyDescent="0.25">
      <c r="A94" s="37"/>
      <c r="B94" s="37"/>
      <c r="C94" s="62"/>
      <c r="D94" s="62"/>
      <c r="E94" s="62"/>
      <c r="F94" s="28"/>
      <c r="G94" s="28"/>
      <c r="H94" s="28"/>
      <c r="I94" s="28"/>
      <c r="J94" s="28"/>
      <c r="K94" s="28"/>
      <c r="M94" s="351" t="s">
        <v>111</v>
      </c>
      <c r="N94" s="51"/>
      <c r="O94" s="51"/>
      <c r="P94" s="87"/>
      <c r="Q94" s="87"/>
      <c r="R94" s="82"/>
      <c r="S94" s="82"/>
      <c r="T94" s="82"/>
      <c r="U94" s="6"/>
      <c r="V94" s="28"/>
      <c r="W94" s="28"/>
    </row>
    <row r="95" spans="1:26" ht="13.5" customHeight="1" thickBot="1" x14ac:dyDescent="0.3">
      <c r="A95" s="37"/>
      <c r="B95" s="37"/>
      <c r="C95" s="6"/>
      <c r="D95" s="6"/>
      <c r="E95" s="6"/>
      <c r="F95" s="52"/>
      <c r="G95" s="52"/>
      <c r="H95" s="52"/>
      <c r="I95" s="52"/>
      <c r="J95" s="52"/>
      <c r="K95" s="52"/>
      <c r="L95" s="114"/>
      <c r="M95" s="351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</row>
    <row r="96" spans="1:26" ht="13.5" customHeight="1" thickTop="1" thickBot="1" x14ac:dyDescent="0.3">
      <c r="I96" s="28"/>
      <c r="J96" s="28"/>
      <c r="K96" s="28"/>
      <c r="L96" s="28"/>
      <c r="M96" s="64"/>
      <c r="N96" s="40"/>
      <c r="O96" s="40"/>
      <c r="P96" s="3"/>
      <c r="Q96" s="19"/>
      <c r="R96" s="82"/>
      <c r="S96" s="82"/>
      <c r="T96" s="184" t="s">
        <v>0</v>
      </c>
      <c r="U96" s="184"/>
      <c r="V96" s="184"/>
      <c r="W96" s="184"/>
      <c r="X96" s="1"/>
      <c r="Y96" s="7" t="s">
        <v>2</v>
      </c>
      <c r="Z96" s="63" t="str">
        <f>IF(Z1="","",Z1)</f>
        <v/>
      </c>
    </row>
    <row r="97" spans="1:26" ht="13.5" customHeight="1" thickTop="1" thickBot="1" x14ac:dyDescent="0.3">
      <c r="I97" s="28"/>
      <c r="J97" s="28"/>
      <c r="K97" s="28"/>
      <c r="L97" s="28"/>
      <c r="M97" s="64"/>
      <c r="N97" s="40"/>
      <c r="O97" s="40"/>
      <c r="P97" s="3"/>
      <c r="Q97" s="19"/>
      <c r="R97" s="82"/>
      <c r="S97" s="82"/>
      <c r="T97" s="184" t="s">
        <v>5</v>
      </c>
      <c r="U97" s="184"/>
      <c r="V97" s="184"/>
      <c r="W97" s="184"/>
      <c r="X97" s="152" t="s">
        <v>190</v>
      </c>
      <c r="Y97" s="176" t="s">
        <v>1</v>
      </c>
      <c r="Z97" s="177"/>
    </row>
    <row r="98" spans="1:26" ht="13.5" customHeight="1" thickTop="1" thickBot="1" x14ac:dyDescent="0.3">
      <c r="I98" s="28"/>
      <c r="J98" s="28"/>
      <c r="K98" s="28"/>
      <c r="L98" s="40"/>
      <c r="M98" s="64"/>
      <c r="N98" s="40"/>
      <c r="O98" s="40"/>
      <c r="P98" s="3"/>
      <c r="Q98" s="14" t="s">
        <v>8</v>
      </c>
      <c r="R98" s="355" t="str">
        <f>IF(B3="","",B3)</f>
        <v/>
      </c>
      <c r="S98" s="356"/>
      <c r="T98" s="356"/>
      <c r="U98" s="357"/>
      <c r="V98" s="24"/>
      <c r="W98" s="19"/>
      <c r="X98" s="153" t="str">
        <f>IF($H$2="","",$H$2)</f>
        <v/>
      </c>
      <c r="Y98" s="271" t="str">
        <f>IF(I2="","",I2)</f>
        <v/>
      </c>
      <c r="Z98" s="272"/>
    </row>
    <row r="99" spans="1:26" ht="13.5" customHeight="1" thickTop="1" x14ac:dyDescent="0.25">
      <c r="I99" s="28"/>
      <c r="J99" s="28"/>
      <c r="K99" s="28"/>
      <c r="L99" s="40"/>
      <c r="M99" s="97"/>
      <c r="N99" s="51"/>
      <c r="O99" s="51"/>
      <c r="P99" s="3"/>
      <c r="Q99" s="23" t="s">
        <v>11</v>
      </c>
      <c r="R99" s="352" t="str">
        <f>IF(B24="","",B4)</f>
        <v/>
      </c>
      <c r="S99" s="353"/>
      <c r="T99" s="353"/>
      <c r="U99" s="354"/>
      <c r="V99" s="28"/>
      <c r="W99" s="16" t="s">
        <v>9</v>
      </c>
      <c r="X99" s="358" t="str">
        <f>IF(H3="","",H3)</f>
        <v/>
      </c>
      <c r="Y99" s="359"/>
      <c r="Z99" s="360"/>
    </row>
    <row r="100" spans="1:26" ht="13.5" customHeight="1" thickBot="1" x14ac:dyDescent="0.3">
      <c r="I100" s="28"/>
      <c r="J100" s="28"/>
      <c r="K100" s="28"/>
      <c r="L100" s="40"/>
      <c r="M100" s="74"/>
      <c r="N100" s="3"/>
      <c r="O100" s="3"/>
      <c r="P100" s="3"/>
      <c r="Q100" s="29" t="s">
        <v>13</v>
      </c>
      <c r="R100" s="279" t="str">
        <f>IF(B5="","",B5)</f>
        <v/>
      </c>
      <c r="S100" s="279"/>
      <c r="T100" s="279"/>
      <c r="U100" s="280"/>
      <c r="V100" s="34"/>
      <c r="W100" s="25" t="s">
        <v>12</v>
      </c>
      <c r="X100" s="344" t="str">
        <f>IF(H4="","",H4)</f>
        <v/>
      </c>
      <c r="Y100" s="345"/>
      <c r="Z100" s="346"/>
    </row>
    <row r="101" spans="1:26" ht="13.5" customHeight="1" thickTop="1" x14ac:dyDescent="0.25">
      <c r="I101" s="28"/>
      <c r="J101" s="28"/>
      <c r="K101" s="28"/>
      <c r="L101" s="40"/>
      <c r="M101" s="69"/>
      <c r="N101" s="98"/>
      <c r="O101" s="70"/>
      <c r="P101" s="70"/>
      <c r="V101" s="28"/>
      <c r="W101" s="23" t="s">
        <v>11</v>
      </c>
      <c r="X101" s="344" t="str">
        <f>IF(H5="","",H5)</f>
        <v/>
      </c>
      <c r="Y101" s="345"/>
      <c r="Z101" s="346"/>
    </row>
    <row r="102" spans="1:26" ht="13.5" customHeight="1" thickBot="1" x14ac:dyDescent="0.3">
      <c r="A102" s="37"/>
      <c r="B102" s="37"/>
      <c r="C102" s="62"/>
      <c r="D102" s="62"/>
      <c r="E102" s="62"/>
      <c r="F102" s="28"/>
      <c r="G102" s="28"/>
      <c r="H102" s="28"/>
      <c r="I102" s="28"/>
      <c r="J102" s="28"/>
      <c r="K102" s="28"/>
      <c r="L102" s="40"/>
      <c r="M102" s="69"/>
      <c r="N102" s="98"/>
      <c r="O102" s="70"/>
      <c r="P102" s="70"/>
      <c r="Q102" s="100"/>
      <c r="R102" s="100"/>
      <c r="S102" s="100"/>
      <c r="T102" s="100"/>
      <c r="U102" s="100"/>
      <c r="V102" s="28"/>
      <c r="W102" s="23" t="s">
        <v>13</v>
      </c>
      <c r="X102" s="344" t="str">
        <f>IF(H6="","",H6)</f>
        <v/>
      </c>
      <c r="Y102" s="345"/>
      <c r="Z102" s="346"/>
    </row>
    <row r="103" spans="1:26" ht="13.5" customHeight="1" thickTop="1" thickBot="1" x14ac:dyDescent="0.3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1"/>
      <c r="M103" s="64"/>
      <c r="N103" s="40"/>
      <c r="O103" s="40"/>
      <c r="P103" s="3"/>
      <c r="Q103" s="146" t="s">
        <v>183</v>
      </c>
      <c r="R103" s="347"/>
      <c r="S103" s="347"/>
      <c r="T103" s="347"/>
      <c r="U103" s="348"/>
      <c r="V103" s="28"/>
      <c r="W103" s="29" t="s">
        <v>10</v>
      </c>
      <c r="X103" s="349" t="str">
        <f>IF(H7="","",H7)</f>
        <v/>
      </c>
      <c r="Y103" s="349"/>
      <c r="Z103" s="350"/>
    </row>
    <row r="104" spans="1:26" ht="13.5" customHeight="1" thickTop="1" x14ac:dyDescent="0.25">
      <c r="L104" s="3"/>
      <c r="M104" s="106"/>
      <c r="N104" s="28"/>
      <c r="O104" s="28"/>
      <c r="P104" s="55"/>
      <c r="Q104" s="198" t="s">
        <v>44</v>
      </c>
      <c r="R104" s="199"/>
      <c r="S104" s="199"/>
      <c r="T104" s="199"/>
      <c r="U104" s="199"/>
      <c r="V104" s="41" t="s">
        <v>21</v>
      </c>
      <c r="W104" s="41" t="s">
        <v>22</v>
      </c>
      <c r="X104" s="41" t="s">
        <v>23</v>
      </c>
      <c r="Y104" s="41" t="s">
        <v>24</v>
      </c>
      <c r="Z104" s="42" t="s">
        <v>25</v>
      </c>
    </row>
    <row r="105" spans="1:26" ht="13.5" customHeight="1" x14ac:dyDescent="0.25">
      <c r="L105" s="70"/>
      <c r="M105" s="69"/>
      <c r="N105" s="98"/>
      <c r="O105" s="70"/>
      <c r="P105" s="98"/>
      <c r="Q105" s="200"/>
      <c r="R105" s="201"/>
      <c r="S105" s="201"/>
      <c r="T105" s="201"/>
      <c r="U105" s="201"/>
      <c r="V105" s="45">
        <v>2.5</v>
      </c>
      <c r="W105" s="45">
        <v>2</v>
      </c>
      <c r="X105" s="45">
        <v>1.5</v>
      </c>
      <c r="Y105" s="45">
        <v>1</v>
      </c>
      <c r="Z105" s="46">
        <v>0.5</v>
      </c>
    </row>
    <row r="106" spans="1:26" ht="13.5" customHeight="1" x14ac:dyDescent="0.25">
      <c r="L106" s="70"/>
      <c r="M106" s="69"/>
      <c r="N106" s="98"/>
      <c r="O106" s="70"/>
      <c r="P106" s="98"/>
      <c r="Q106" s="200" t="s">
        <v>29</v>
      </c>
      <c r="R106" s="201"/>
      <c r="S106" s="188" t="s">
        <v>47</v>
      </c>
      <c r="T106" s="189"/>
      <c r="U106" s="190"/>
      <c r="V106" s="47"/>
      <c r="W106" s="47"/>
      <c r="X106" s="47"/>
      <c r="Y106" s="47"/>
      <c r="Z106" s="48"/>
    </row>
    <row r="107" spans="1:26" ht="13.5" customHeight="1" x14ac:dyDescent="0.25">
      <c r="L107" s="40"/>
      <c r="M107" s="106"/>
      <c r="N107" s="28"/>
      <c r="O107" s="28"/>
      <c r="P107" s="55"/>
      <c r="Q107" s="200"/>
      <c r="R107" s="201"/>
      <c r="S107" s="188" t="s">
        <v>50</v>
      </c>
      <c r="T107" s="189"/>
      <c r="U107" s="190"/>
      <c r="V107" s="47"/>
      <c r="W107" s="47"/>
      <c r="X107" s="47"/>
      <c r="Y107" s="47"/>
      <c r="Z107" s="48"/>
    </row>
    <row r="108" spans="1:26" ht="13.5" customHeight="1" x14ac:dyDescent="0.25">
      <c r="L108" s="40"/>
      <c r="M108" s="113"/>
      <c r="N108" s="114"/>
      <c r="O108" s="114"/>
      <c r="P108" s="55"/>
      <c r="Q108" s="200"/>
      <c r="R108" s="201"/>
      <c r="S108" s="188" t="s">
        <v>51</v>
      </c>
      <c r="T108" s="189"/>
      <c r="U108" s="190"/>
      <c r="V108" s="47"/>
      <c r="W108" s="47"/>
      <c r="X108" s="47"/>
      <c r="Y108" s="47"/>
      <c r="Z108" s="48"/>
    </row>
    <row r="109" spans="1:26" ht="13.5" customHeight="1" x14ac:dyDescent="0.25">
      <c r="L109" s="70"/>
      <c r="M109" s="116"/>
      <c r="N109" s="55"/>
      <c r="O109" s="55"/>
      <c r="P109" s="55"/>
      <c r="Q109" s="200"/>
      <c r="R109" s="201"/>
      <c r="S109" s="188" t="s">
        <v>53</v>
      </c>
      <c r="T109" s="189"/>
      <c r="U109" s="190"/>
      <c r="V109" s="47"/>
      <c r="W109" s="47"/>
      <c r="X109" s="47"/>
      <c r="Y109" s="47"/>
      <c r="Z109" s="48"/>
    </row>
    <row r="110" spans="1:26" ht="13.5" customHeight="1" x14ac:dyDescent="0.25">
      <c r="L110" s="343" t="s">
        <v>111</v>
      </c>
      <c r="M110" s="343"/>
      <c r="N110" s="28"/>
      <c r="O110" s="28"/>
      <c r="P110" s="55"/>
      <c r="Q110" s="200"/>
      <c r="R110" s="201"/>
      <c r="S110" s="215" t="s">
        <v>38</v>
      </c>
      <c r="T110" s="215"/>
      <c r="U110" s="215"/>
      <c r="V110" s="83" t="str">
        <f>IF(SUM(V106:V109)=0,"",SUM(V106:V109))</f>
        <v/>
      </c>
      <c r="W110" s="83" t="str">
        <f>IF(SUM(W106:W109)=0,"",SUM(W106:W109))</f>
        <v/>
      </c>
      <c r="X110" s="83" t="str">
        <f>IF(SUM(X106:X109)=0,"",SUM(X106:X109))</f>
        <v/>
      </c>
      <c r="Y110" s="83" t="str">
        <f>IF(SUM(Y106:Y109)=0,"",SUM(Y106:Y109))</f>
        <v/>
      </c>
      <c r="Z110" s="84" t="str">
        <f>IF(SUM(Z106:Z109)=0,"",SUM(Z106:Z109))</f>
        <v/>
      </c>
    </row>
    <row r="111" spans="1:26" ht="13.5" customHeight="1" thickBot="1" x14ac:dyDescent="0.3">
      <c r="L111" s="343"/>
      <c r="M111" s="343"/>
      <c r="N111" s="28"/>
      <c r="O111" s="28"/>
      <c r="P111" s="55"/>
      <c r="Q111" s="222"/>
      <c r="R111" s="223"/>
      <c r="S111" s="219" t="s">
        <v>55</v>
      </c>
      <c r="T111" s="220"/>
      <c r="U111" s="221"/>
      <c r="V111" s="232" t="str">
        <f>IF(SUM(V110:Z110)=0,"",SUM(V110:Z110))</f>
        <v/>
      </c>
      <c r="W111" s="232"/>
      <c r="X111" s="232"/>
      <c r="Y111" s="232"/>
      <c r="Z111" s="319"/>
    </row>
    <row r="112" spans="1:26" ht="13.5" customHeight="1" thickTop="1" x14ac:dyDescent="0.25">
      <c r="L112" s="98"/>
      <c r="M112" s="98"/>
      <c r="N112" s="28"/>
      <c r="O112" s="28"/>
      <c r="P112" s="55"/>
      <c r="Q112" s="37"/>
      <c r="R112" s="37"/>
      <c r="S112" s="117"/>
      <c r="T112" s="6"/>
      <c r="U112" s="6"/>
      <c r="V112" s="28"/>
      <c r="W112" s="28"/>
      <c r="X112" s="28"/>
      <c r="Y112" s="28"/>
      <c r="Z112" s="28"/>
    </row>
    <row r="113" spans="12:26" ht="13.5" customHeight="1" x14ac:dyDescent="0.25">
      <c r="L113" s="28"/>
      <c r="M113" s="28"/>
      <c r="N113" s="28"/>
      <c r="O113" s="28"/>
      <c r="P113" s="55"/>
      <c r="Q113" s="37"/>
      <c r="R113" s="37"/>
      <c r="S113" s="62"/>
      <c r="T113" s="62"/>
      <c r="U113" s="62"/>
      <c r="V113" s="28"/>
      <c r="W113" s="28"/>
      <c r="X113" s="28"/>
      <c r="Y113" s="28"/>
      <c r="Z113" s="28"/>
    </row>
    <row r="114" spans="12:26" ht="13.5" customHeight="1" x14ac:dyDescent="0.25"/>
    <row r="115" spans="12:26" ht="13.5" customHeight="1" x14ac:dyDescent="0.25"/>
    <row r="116" spans="12:26" ht="13.5" customHeight="1" x14ac:dyDescent="0.25"/>
    <row r="117" spans="12:26" ht="13.5" customHeight="1" x14ac:dyDescent="0.25"/>
    <row r="118" spans="12:26" ht="13.5" customHeight="1" x14ac:dyDescent="0.25"/>
    <row r="119" spans="12:26" ht="13.5" customHeight="1" x14ac:dyDescent="0.25"/>
    <row r="120" spans="12:26" ht="13.5" customHeight="1" x14ac:dyDescent="0.25"/>
    <row r="121" spans="12:26" ht="13.5" customHeight="1" x14ac:dyDescent="0.25"/>
    <row r="122" spans="12:26" ht="13.5" customHeight="1" x14ac:dyDescent="0.25"/>
    <row r="123" spans="12:26" ht="13.5" customHeight="1" x14ac:dyDescent="0.25"/>
    <row r="124" spans="12:26" ht="13.5" customHeight="1" x14ac:dyDescent="0.25"/>
    <row r="125" spans="12:26" ht="13.5" customHeight="1" x14ac:dyDescent="0.25"/>
    <row r="126" spans="12:26" ht="13.5" customHeight="1" x14ac:dyDescent="0.25"/>
    <row r="127" spans="12:26" ht="13.5" customHeight="1" x14ac:dyDescent="0.25"/>
    <row r="128" spans="12:26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</sheetData>
  <sheetProtection algorithmName="SHA-512" hashValue="5dfHriOEXH9MBrI5K4WSKZ+Cuz7UpX3zW14lTHRSBqAr2xjA1NBz1aM6gaQwaPXvomeNZ3omhLRU8KupWKKXsw==" saltValue="uUYGa3SSy/tr+wEsSXGADQ==" spinCount="100000" sheet="1" objects="1" scenarios="1"/>
  <mergeCells count="308">
    <mergeCell ref="A91:B92"/>
    <mergeCell ref="C91:D92"/>
    <mergeCell ref="E91:F92"/>
    <mergeCell ref="L110:M111"/>
    <mergeCell ref="Y61:Z61"/>
    <mergeCell ref="R63:U63"/>
    <mergeCell ref="X63:Z63"/>
    <mergeCell ref="R64:U64"/>
    <mergeCell ref="S92:U92"/>
    <mergeCell ref="S93:U93"/>
    <mergeCell ref="V93:Z93"/>
    <mergeCell ref="M94:M95"/>
    <mergeCell ref="Y97:Z97"/>
    <mergeCell ref="R98:U98"/>
    <mergeCell ref="Y98:Z98"/>
    <mergeCell ref="R99:U99"/>
    <mergeCell ref="X99:Z99"/>
    <mergeCell ref="S71:U71"/>
    <mergeCell ref="S72:U72"/>
    <mergeCell ref="Q86:U87"/>
    <mergeCell ref="Q88:R93"/>
    <mergeCell ref="S88:U88"/>
    <mergeCell ref="S89:U89"/>
    <mergeCell ref="T96:W96"/>
    <mergeCell ref="T97:W97"/>
    <mergeCell ref="S73:U73"/>
    <mergeCell ref="S91:U91"/>
    <mergeCell ref="E79:F79"/>
    <mergeCell ref="A80:D80"/>
    <mergeCell ref="E80:F80"/>
    <mergeCell ref="X85:Z85"/>
    <mergeCell ref="A77:D77"/>
    <mergeCell ref="E77:F77"/>
    <mergeCell ref="A78:D78"/>
    <mergeCell ref="E78:F78"/>
    <mergeCell ref="X84:Z84"/>
    <mergeCell ref="X83:Z83"/>
    <mergeCell ref="R85:U85"/>
    <mergeCell ref="A81:D81"/>
    <mergeCell ref="E81:F81"/>
    <mergeCell ref="T78:W78"/>
    <mergeCell ref="T79:W79"/>
    <mergeCell ref="Y79:Z79"/>
    <mergeCell ref="A82:D82"/>
    <mergeCell ref="E82:F82"/>
    <mergeCell ref="A83:D83"/>
    <mergeCell ref="E89:F90"/>
    <mergeCell ref="E83:F83"/>
    <mergeCell ref="F84:G84"/>
    <mergeCell ref="A89:B90"/>
    <mergeCell ref="C89:D90"/>
    <mergeCell ref="R82:U82"/>
    <mergeCell ref="A74:E74"/>
    <mergeCell ref="M76:M77"/>
    <mergeCell ref="Y80:Z80"/>
    <mergeCell ref="AB69:AC69"/>
    <mergeCell ref="R81:U81"/>
    <mergeCell ref="AB70:AC70"/>
    <mergeCell ref="A71:A73"/>
    <mergeCell ref="B71:B73"/>
    <mergeCell ref="C71:E73"/>
    <mergeCell ref="F71:F73"/>
    <mergeCell ref="G71:G73"/>
    <mergeCell ref="R80:U80"/>
    <mergeCell ref="X82:Z82"/>
    <mergeCell ref="X81:Z81"/>
    <mergeCell ref="A79:D79"/>
    <mergeCell ref="S74:U74"/>
    <mergeCell ref="S75:U75"/>
    <mergeCell ref="S90:U90"/>
    <mergeCell ref="A65:A67"/>
    <mergeCell ref="B65:B67"/>
    <mergeCell ref="C65:E67"/>
    <mergeCell ref="F65:F67"/>
    <mergeCell ref="G65:G67"/>
    <mergeCell ref="AB65:AC65"/>
    <mergeCell ref="R66:U66"/>
    <mergeCell ref="Q67:U68"/>
    <mergeCell ref="AB66:AC66"/>
    <mergeCell ref="AB67:AC67"/>
    <mergeCell ref="A68:A70"/>
    <mergeCell ref="B68:B70"/>
    <mergeCell ref="C68:E70"/>
    <mergeCell ref="F68:F70"/>
    <mergeCell ref="G68:G70"/>
    <mergeCell ref="AB68:AC68"/>
    <mergeCell ref="Q69:R75"/>
    <mergeCell ref="S69:U69"/>
    <mergeCell ref="S70:U70"/>
    <mergeCell ref="V75:Z75"/>
    <mergeCell ref="AB71:AC71"/>
    <mergeCell ref="X65:Z65"/>
    <mergeCell ref="X66:Z66"/>
    <mergeCell ref="AB61:AC61"/>
    <mergeCell ref="A62:A64"/>
    <mergeCell ref="B62:B64"/>
    <mergeCell ref="C62:E64"/>
    <mergeCell ref="F62:F64"/>
    <mergeCell ref="G62:G64"/>
    <mergeCell ref="AB57:AC57"/>
    <mergeCell ref="Y60:Z60"/>
    <mergeCell ref="R62:U62"/>
    <mergeCell ref="X62:Z62"/>
    <mergeCell ref="AB62:AC62"/>
    <mergeCell ref="AB63:AC63"/>
    <mergeCell ref="M57:M58"/>
    <mergeCell ref="AB64:AC64"/>
    <mergeCell ref="AB58:AC58"/>
    <mergeCell ref="A59:A61"/>
    <mergeCell ref="B59:B61"/>
    <mergeCell ref="C59:E61"/>
    <mergeCell ref="F59:F61"/>
    <mergeCell ref="G59:G61"/>
    <mergeCell ref="AB60:AC60"/>
    <mergeCell ref="X64:Z64"/>
    <mergeCell ref="T60:W60"/>
    <mergeCell ref="T61:W61"/>
    <mergeCell ref="AB59:AC59"/>
    <mergeCell ref="A56:A58"/>
    <mergeCell ref="B56:B58"/>
    <mergeCell ref="C56:E58"/>
    <mergeCell ref="F56:F58"/>
    <mergeCell ref="G56:G58"/>
    <mergeCell ref="F54:F55"/>
    <mergeCell ref="G54:G55"/>
    <mergeCell ref="H54:H55"/>
    <mergeCell ref="AB54:AC54"/>
    <mergeCell ref="Q50:R56"/>
    <mergeCell ref="S50:U50"/>
    <mergeCell ref="AB55:AC55"/>
    <mergeCell ref="S51:U51"/>
    <mergeCell ref="AB56:AC56"/>
    <mergeCell ref="S55:U55"/>
    <mergeCell ref="S52:U52"/>
    <mergeCell ref="AB51:AC51"/>
    <mergeCell ref="A52:G53"/>
    <mergeCell ref="AB52:AC52"/>
    <mergeCell ref="S56:U56"/>
    <mergeCell ref="V56:Z56"/>
    <mergeCell ref="AB53:AC53"/>
    <mergeCell ref="A54:A55"/>
    <mergeCell ref="B54:B55"/>
    <mergeCell ref="C54:E55"/>
    <mergeCell ref="AB48:AC48"/>
    <mergeCell ref="H49:J49"/>
    <mergeCell ref="S53:U53"/>
    <mergeCell ref="X47:Z47"/>
    <mergeCell ref="AB49:AC49"/>
    <mergeCell ref="A50:C50"/>
    <mergeCell ref="D50:J50"/>
    <mergeCell ref="AB50:AC50"/>
    <mergeCell ref="B47:E47"/>
    <mergeCell ref="H47:J47"/>
    <mergeCell ref="S54:U54"/>
    <mergeCell ref="R45:U45"/>
    <mergeCell ref="X45:Z45"/>
    <mergeCell ref="H48:J48"/>
    <mergeCell ref="X46:Z46"/>
    <mergeCell ref="B45:E45"/>
    <mergeCell ref="H45:J45"/>
    <mergeCell ref="R47:U47"/>
    <mergeCell ref="R43:U43"/>
    <mergeCell ref="X43:Z43"/>
    <mergeCell ref="B46:E46"/>
    <mergeCell ref="H46:J46"/>
    <mergeCell ref="R44:U44"/>
    <mergeCell ref="X44:Z44"/>
    <mergeCell ref="Q48:U49"/>
    <mergeCell ref="D43:G43"/>
    <mergeCell ref="D44:G44"/>
    <mergeCell ref="I43:J43"/>
    <mergeCell ref="Y41:Z41"/>
    <mergeCell ref="I44:J44"/>
    <mergeCell ref="Y42:Z42"/>
    <mergeCell ref="F36:F37"/>
    <mergeCell ref="I36:I37"/>
    <mergeCell ref="L36:L37"/>
    <mergeCell ref="A37:B38"/>
    <mergeCell ref="D37:E38"/>
    <mergeCell ref="G37:H38"/>
    <mergeCell ref="J37:K38"/>
    <mergeCell ref="T41:W41"/>
    <mergeCell ref="T42:W42"/>
    <mergeCell ref="I32:J32"/>
    <mergeCell ref="K32:L32"/>
    <mergeCell ref="R32:Y32"/>
    <mergeCell ref="R33:Y33"/>
    <mergeCell ref="A35:B36"/>
    <mergeCell ref="D35:E36"/>
    <mergeCell ref="G35:H36"/>
    <mergeCell ref="J35:K36"/>
    <mergeCell ref="M35:N36"/>
    <mergeCell ref="C36:C37"/>
    <mergeCell ref="M37:N38"/>
    <mergeCell ref="A30:F30"/>
    <mergeCell ref="G30:H30"/>
    <mergeCell ref="I30:J30"/>
    <mergeCell ref="K30:L30"/>
    <mergeCell ref="P30:Y31"/>
    <mergeCell ref="A31:F31"/>
    <mergeCell ref="G31:H31"/>
    <mergeCell ref="I31:J31"/>
    <mergeCell ref="K31:L31"/>
    <mergeCell ref="A28:F28"/>
    <mergeCell ref="G28:H28"/>
    <mergeCell ref="I28:J28"/>
    <mergeCell ref="K28:L28"/>
    <mergeCell ref="A29:F29"/>
    <mergeCell ref="G29:H29"/>
    <mergeCell ref="I29:J29"/>
    <mergeCell ref="K29:L29"/>
    <mergeCell ref="A27:F27"/>
    <mergeCell ref="G27:H27"/>
    <mergeCell ref="I27:J27"/>
    <mergeCell ref="K27:L27"/>
    <mergeCell ref="V27:Z27"/>
    <mergeCell ref="K23:L24"/>
    <mergeCell ref="S23:U23"/>
    <mergeCell ref="S24:U24"/>
    <mergeCell ref="B25:F26"/>
    <mergeCell ref="G25:H26"/>
    <mergeCell ref="I25:J26"/>
    <mergeCell ref="K25:L26"/>
    <mergeCell ref="S25:U25"/>
    <mergeCell ref="S26:U26"/>
    <mergeCell ref="A22:F22"/>
    <mergeCell ref="G22:H22"/>
    <mergeCell ref="I22:J22"/>
    <mergeCell ref="K22:L22"/>
    <mergeCell ref="Q22:R27"/>
    <mergeCell ref="S22:U22"/>
    <mergeCell ref="A23:A26"/>
    <mergeCell ref="B23:F24"/>
    <mergeCell ref="G23:H24"/>
    <mergeCell ref="I23:J24"/>
    <mergeCell ref="S27:U27"/>
    <mergeCell ref="A20:F20"/>
    <mergeCell ref="G20:H20"/>
    <mergeCell ref="I20:J20"/>
    <mergeCell ref="K20:L20"/>
    <mergeCell ref="Q20:U21"/>
    <mergeCell ref="A21:F21"/>
    <mergeCell ref="G21:H21"/>
    <mergeCell ref="I21:J21"/>
    <mergeCell ref="K21:L21"/>
    <mergeCell ref="V18:Z18"/>
    <mergeCell ref="A16:F16"/>
    <mergeCell ref="G16:H16"/>
    <mergeCell ref="I16:J16"/>
    <mergeCell ref="K16:L16"/>
    <mergeCell ref="S16:U16"/>
    <mergeCell ref="A17:F17"/>
    <mergeCell ref="G17:H17"/>
    <mergeCell ref="I17:J17"/>
    <mergeCell ref="K17:L17"/>
    <mergeCell ref="S17:U17"/>
    <mergeCell ref="A9:B9"/>
    <mergeCell ref="C9:J9"/>
    <mergeCell ref="Q10:U11"/>
    <mergeCell ref="A12:H13"/>
    <mergeCell ref="I12:J13"/>
    <mergeCell ref="K12:L13"/>
    <mergeCell ref="Q12:R18"/>
    <mergeCell ref="S12:U12"/>
    <mergeCell ref="S13:U13"/>
    <mergeCell ref="A14:F14"/>
    <mergeCell ref="G14:H14"/>
    <mergeCell ref="I14:J14"/>
    <mergeCell ref="K14:L14"/>
    <mergeCell ref="S14:U14"/>
    <mergeCell ref="A15:F15"/>
    <mergeCell ref="G15:H15"/>
    <mergeCell ref="I15:J15"/>
    <mergeCell ref="K15:L15"/>
    <mergeCell ref="S15:U15"/>
    <mergeCell ref="A18:F19"/>
    <mergeCell ref="G18:H19"/>
    <mergeCell ref="I18:J19"/>
    <mergeCell ref="K18:L19"/>
    <mergeCell ref="S18:U18"/>
    <mergeCell ref="B4:E4"/>
    <mergeCell ref="H4:J4"/>
    <mergeCell ref="B5:E5"/>
    <mergeCell ref="H5:J5"/>
    <mergeCell ref="H6:J6"/>
    <mergeCell ref="Q6:Z7"/>
    <mergeCell ref="H7:J7"/>
    <mergeCell ref="I1:J1"/>
    <mergeCell ref="I2:J2"/>
    <mergeCell ref="B3:E3"/>
    <mergeCell ref="H3:J3"/>
    <mergeCell ref="D1:G1"/>
    <mergeCell ref="D2:G2"/>
    <mergeCell ref="R100:U100"/>
    <mergeCell ref="X100:Z100"/>
    <mergeCell ref="X101:Z101"/>
    <mergeCell ref="X102:Z102"/>
    <mergeCell ref="R103:U103"/>
    <mergeCell ref="X103:Z103"/>
    <mergeCell ref="Q104:U105"/>
    <mergeCell ref="Q106:R111"/>
    <mergeCell ref="S106:U106"/>
    <mergeCell ref="S107:U107"/>
    <mergeCell ref="S108:U108"/>
    <mergeCell ref="S109:U109"/>
    <mergeCell ref="S110:U110"/>
    <mergeCell ref="S111:U111"/>
    <mergeCell ref="V111:Z111"/>
  </mergeCells>
  <conditionalFormatting sqref="A37:B38">
    <cfRule type="containsErrors" dxfId="9" priority="5">
      <formula>ISERROR(A37)</formula>
    </cfRule>
  </conditionalFormatting>
  <conditionalFormatting sqref="E91:F92">
    <cfRule type="containsErrors" dxfId="8" priority="4">
      <formula>ISERROR(E91)</formula>
    </cfRule>
  </conditionalFormatting>
  <conditionalFormatting sqref="G74 H84 A91:F92">
    <cfRule type="cellIs" dxfId="7" priority="3" operator="equal">
      <formula>0</formula>
    </cfRule>
  </conditionalFormatting>
  <conditionalFormatting sqref="J37:K38">
    <cfRule type="cellIs" dxfId="6" priority="2" operator="equal">
      <formula>0</formula>
    </cfRule>
  </conditionalFormatting>
  <conditionalFormatting sqref="K14:L17 K20:L30 K18">
    <cfRule type="cellIs" dxfId="5" priority="1" operator="equal">
      <formula>0</formula>
    </cfRule>
  </conditionalFormatting>
  <dataValidations count="16">
    <dataValidation type="list" allowBlank="1" showInputMessage="1" showErrorMessage="1" sqref="B56:B73">
      <formula1>$AA$48:$AA$71</formula1>
    </dataValidation>
    <dataValidation type="list" allowBlank="1" showInputMessage="1" showErrorMessage="1" sqref="Q32:Q33">
      <formula1>$AC$12:$AC$19</formula1>
    </dataValidation>
    <dataValidation type="list" allowBlank="1" showInputMessage="1" showErrorMessage="1" sqref="H4:J4">
      <formula1>$AB$1:$AB$3</formula1>
    </dataValidation>
    <dataValidation type="list" allowBlank="1" showInputMessage="1" showErrorMessage="1" sqref="B4:E4 H5:J5">
      <formula1>$AB$6:$AB$10</formula1>
    </dataValidation>
    <dataValidation type="list" allowBlank="1" showInputMessage="1" showErrorMessage="1" sqref="B5:E5 H6:J6">
      <formula1>$AD$23:$AD$47</formula1>
    </dataValidation>
    <dataValidation type="list" allowBlank="1" showInputMessage="1" showErrorMessage="1" sqref="I2:J2">
      <formula1>$AC$1:$AC$2</formula1>
    </dataValidation>
    <dataValidation type="decimal" operator="equal" allowBlank="1" showInputMessage="1" showErrorMessage="1" errorTitle="célula com restrições" error="apenas poderá introduzir o valor 2,5_x000a_" sqref="V88:V91 V106:V109 V22:V25">
      <formula1>2.5</formula1>
    </dataValidation>
    <dataValidation type="decimal" operator="equal" allowBlank="1" showInputMessage="1" showErrorMessage="1" errorTitle="célula com restrições" error="apenas poderá introduzir o valor 2" sqref="W106:W109 W22:W25 W88:W91">
      <formula1>2</formula1>
    </dataValidation>
    <dataValidation type="decimal" operator="equal" allowBlank="1" showInputMessage="1" showErrorMessage="1" errorTitle="célula com restrições " error="apenas poderá introduzir o valor 1,5_x000a_" sqref="X88:X91 X22:X25 X106:X109">
      <formula1>1.5</formula1>
    </dataValidation>
    <dataValidation type="decimal" operator="equal" allowBlank="1" showInputMessage="1" showErrorMessage="1" errorTitle="célula com restrições" error="apenas poderá introduzir o valor 1" sqref="Y106:Y109 Y22:Y25 Y88:Y91">
      <formula1>1</formula1>
    </dataValidation>
    <dataValidation type="decimal" operator="equal" allowBlank="1" showInputMessage="1" showErrorMessage="1" errorTitle="célula com restrições" error="apenas poderá introduzir o valor 0,5" sqref="Z88:Z91 Z22:Z25 Z106:Z109 Y12:Y16 Y50:Y54 Y69:Y73">
      <formula1>0.5</formula1>
    </dataValidation>
    <dataValidation type="list" allowBlank="1" showInputMessage="1" showErrorMessage="1" sqref="H2">
      <formula1>$AA$1:$AA$2</formula1>
    </dataValidation>
    <dataValidation type="decimal" operator="equal" allowBlank="1" showInputMessage="1" showErrorMessage="1" errorTitle="célula com restrições" error="apenas poderá introduzir o valor 0,25" sqref="Z12:Z16 Z50:Z54 Z69:Z73">
      <formula1>0.25</formula1>
    </dataValidation>
    <dataValidation type="decimal" operator="equal" allowBlank="1" showInputMessage="1" showErrorMessage="1" errorTitle="célula com restrições " error="apenas poderá introduzir o valor 1_x000a_" sqref="X12:X16 X50:X54 X69:X73">
      <formula1>1</formula1>
    </dataValidation>
    <dataValidation type="decimal" operator="equal" allowBlank="1" showInputMessage="1" showErrorMessage="1" errorTitle="célula com restrições" error="apenas poderá inserir o valor 1,5" sqref="W12:W16 W50:W54 W69:W73">
      <formula1>1.5</formula1>
    </dataValidation>
    <dataValidation type="decimal" operator="equal" allowBlank="1" showInputMessage="1" showErrorMessage="1" errorTitle="célula com restrições" error="apenas poderá introduzir o valor 2_x000a_" sqref="V12:V16 V50:V54 V69:V73">
      <formula1>2</formula1>
    </dataValidation>
  </dataValidations>
  <printOptions horizontalCentered="1" verticalCentered="1"/>
  <pageMargins left="0.70866141732283472" right="0.70866141732283472" top="0.74803149606299213" bottom="0.55118110236220474" header="0.31496062992125984" footer="0.31496062992125984"/>
  <pageSetup paperSize="9" scale="52" orientation="landscape" r:id="rId1"/>
  <rowBreaks count="1" manualBreakCount="1">
    <brk id="39" max="29" man="1"/>
  </rowBreaks>
  <colBreaks count="1" manualBreakCount="1">
    <brk id="26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220"/>
  <sheetViews>
    <sheetView showGridLines="0" showRowColHeaders="0" view="pageBreakPreview" zoomScaleNormal="100" zoomScaleSheetLayoutView="100" workbookViewId="0">
      <selection activeCell="L8" sqref="L8"/>
    </sheetView>
  </sheetViews>
  <sheetFormatPr defaultRowHeight="15" x14ac:dyDescent="0.25"/>
  <cols>
    <col min="1" max="2" width="6.7109375" style="9" customWidth="1"/>
    <col min="3" max="3" width="2.7109375" style="9" customWidth="1"/>
    <col min="4" max="11" width="6.7109375" style="9" customWidth="1"/>
    <col min="12" max="16" width="5.28515625" style="9" customWidth="1"/>
    <col min="17" max="18" width="6.7109375" style="9" customWidth="1"/>
    <col min="19" max="19" width="3.85546875" style="9" customWidth="1"/>
    <col min="20" max="20" width="6.7109375" style="9" customWidth="1"/>
    <col min="21" max="21" width="8" style="9" customWidth="1"/>
    <col min="22" max="26" width="6.7109375" style="9" customWidth="1"/>
    <col min="27" max="27" width="9.140625" style="9" hidden="1" customWidth="1"/>
    <col min="28" max="29" width="19.140625" style="9" hidden="1" customWidth="1"/>
    <col min="30" max="30" width="21.85546875" style="9" hidden="1" customWidth="1"/>
    <col min="31" max="31" width="5.7109375" style="9" hidden="1" customWidth="1"/>
    <col min="32" max="34" width="9.140625" style="9" hidden="1" customWidth="1"/>
    <col min="35" max="16384" width="9.140625" style="9"/>
  </cols>
  <sheetData>
    <row r="1" spans="1:31" ht="17.25" thickTop="1" thickBot="1" x14ac:dyDescent="0.3">
      <c r="A1" s="1"/>
      <c r="B1" s="1"/>
      <c r="C1" s="1"/>
      <c r="D1" s="184" t="s">
        <v>0</v>
      </c>
      <c r="E1" s="184"/>
      <c r="F1" s="184"/>
      <c r="G1" s="184"/>
      <c r="H1" s="152" t="s">
        <v>190</v>
      </c>
      <c r="I1" s="176" t="s">
        <v>1</v>
      </c>
      <c r="J1" s="177"/>
      <c r="K1" s="2"/>
      <c r="L1" s="3"/>
      <c r="M1" s="3"/>
      <c r="N1" s="3"/>
      <c r="O1" s="3"/>
      <c r="P1" s="4"/>
      <c r="Q1" s="5"/>
      <c r="R1" s="5"/>
      <c r="S1" s="5"/>
      <c r="T1" s="5"/>
      <c r="U1" s="5"/>
      <c r="V1" s="5"/>
      <c r="W1" s="5"/>
      <c r="X1" s="6"/>
      <c r="Y1" s="7" t="s">
        <v>2</v>
      </c>
      <c r="Z1" s="8"/>
      <c r="AA1" s="9" t="s">
        <v>191</v>
      </c>
      <c r="AB1" s="10" t="s">
        <v>3</v>
      </c>
      <c r="AC1" s="11" t="s">
        <v>4</v>
      </c>
      <c r="AD1" s="10"/>
    </row>
    <row r="2" spans="1:31" ht="16.5" thickTop="1" thickBot="1" x14ac:dyDescent="0.3">
      <c r="A2" s="12"/>
      <c r="B2" s="12"/>
      <c r="C2" s="12"/>
      <c r="D2" s="184" t="s">
        <v>5</v>
      </c>
      <c r="E2" s="184"/>
      <c r="F2" s="184"/>
      <c r="G2" s="184"/>
      <c r="H2" s="154"/>
      <c r="I2" s="178"/>
      <c r="J2" s="179"/>
      <c r="K2" s="142"/>
      <c r="L2" s="3"/>
      <c r="M2" s="3"/>
      <c r="N2" s="3"/>
      <c r="O2" s="3"/>
      <c r="P2" s="4"/>
      <c r="Q2" s="5"/>
      <c r="R2" s="5"/>
      <c r="S2" s="5"/>
      <c r="T2" s="5"/>
      <c r="U2" s="5"/>
      <c r="V2" s="5"/>
      <c r="W2" s="5"/>
      <c r="X2" s="5"/>
      <c r="Y2" s="5"/>
      <c r="Z2" s="5"/>
      <c r="AA2" s="9" t="s">
        <v>192</v>
      </c>
      <c r="AB2" s="10" t="s">
        <v>6</v>
      </c>
      <c r="AC2" s="2" t="s">
        <v>7</v>
      </c>
      <c r="AD2" s="10"/>
    </row>
    <row r="3" spans="1:31" ht="13.5" customHeight="1" thickTop="1" x14ac:dyDescent="0.25">
      <c r="A3" s="14" t="s">
        <v>8</v>
      </c>
      <c r="B3" s="180"/>
      <c r="C3" s="180"/>
      <c r="D3" s="180"/>
      <c r="E3" s="181"/>
      <c r="F3" s="15"/>
      <c r="G3" s="16" t="s">
        <v>9</v>
      </c>
      <c r="H3" s="182"/>
      <c r="I3" s="182"/>
      <c r="J3" s="183"/>
      <c r="K3" s="17"/>
      <c r="L3" s="18"/>
      <c r="M3" s="18"/>
      <c r="N3" s="18"/>
      <c r="O3" s="18"/>
      <c r="P3" s="4"/>
      <c r="Q3" s="19"/>
      <c r="R3" s="20"/>
      <c r="S3" s="20"/>
      <c r="T3" s="20"/>
      <c r="U3" s="20"/>
      <c r="V3" s="20"/>
      <c r="W3" s="21"/>
      <c r="X3" s="22"/>
      <c r="Y3" s="22"/>
      <c r="Z3" s="22"/>
      <c r="AB3" s="10" t="s">
        <v>10</v>
      </c>
      <c r="AC3" s="10"/>
      <c r="AD3" s="10"/>
    </row>
    <row r="4" spans="1:31" ht="13.5" customHeight="1" x14ac:dyDescent="0.25">
      <c r="A4" s="23" t="s">
        <v>11</v>
      </c>
      <c r="B4" s="162"/>
      <c r="C4" s="162"/>
      <c r="D4" s="162"/>
      <c r="E4" s="163"/>
      <c r="F4" s="24"/>
      <c r="G4" s="25" t="s">
        <v>12</v>
      </c>
      <c r="H4" s="164"/>
      <c r="I4" s="164"/>
      <c r="J4" s="165"/>
      <c r="K4" s="26"/>
      <c r="L4" s="18"/>
      <c r="M4" s="18"/>
      <c r="N4" s="18"/>
      <c r="O4" s="18"/>
      <c r="P4" s="4"/>
      <c r="Q4" s="27"/>
      <c r="R4" s="27"/>
      <c r="S4" s="27"/>
      <c r="T4" s="27"/>
      <c r="U4" s="27"/>
      <c r="V4" s="28"/>
      <c r="W4" s="28"/>
      <c r="X4" s="28"/>
      <c r="Y4" s="28"/>
      <c r="Z4" s="28"/>
      <c r="AB4" s="10"/>
      <c r="AC4" s="10"/>
      <c r="AD4" s="10"/>
    </row>
    <row r="5" spans="1:31" ht="13.5" customHeight="1" thickBot="1" x14ac:dyDescent="0.3">
      <c r="A5" s="29" t="s">
        <v>13</v>
      </c>
      <c r="B5" s="166"/>
      <c r="C5" s="166"/>
      <c r="D5" s="166"/>
      <c r="E5" s="167"/>
      <c r="F5" s="24"/>
      <c r="G5" s="23" t="s">
        <v>11</v>
      </c>
      <c r="H5" s="164"/>
      <c r="I5" s="164"/>
      <c r="J5" s="165"/>
      <c r="K5" s="26"/>
      <c r="L5" s="18"/>
      <c r="M5" s="18"/>
      <c r="N5" s="18"/>
      <c r="O5" s="18"/>
      <c r="P5" s="4"/>
      <c r="Q5" s="27"/>
      <c r="R5" s="27"/>
      <c r="S5" s="27"/>
      <c r="T5" s="27"/>
      <c r="U5" s="27"/>
      <c r="V5" s="28"/>
      <c r="W5" s="28"/>
      <c r="X5" s="28"/>
      <c r="Y5" s="28"/>
      <c r="Z5" s="28"/>
      <c r="AB5" s="10"/>
      <c r="AC5" s="10"/>
      <c r="AD5" s="10"/>
    </row>
    <row r="6" spans="1:31" ht="13.5" customHeight="1" thickTop="1" x14ac:dyDescent="0.25">
      <c r="A6" s="19"/>
      <c r="B6" s="30"/>
      <c r="C6" s="30"/>
      <c r="D6" s="30"/>
      <c r="E6" s="30"/>
      <c r="F6" s="24"/>
      <c r="G6" s="23" t="s">
        <v>13</v>
      </c>
      <c r="H6" s="164"/>
      <c r="I6" s="164"/>
      <c r="J6" s="165"/>
      <c r="K6" s="26"/>
      <c r="L6" s="18"/>
      <c r="M6" s="18"/>
      <c r="N6" s="18"/>
      <c r="O6" s="18"/>
      <c r="P6" s="4"/>
      <c r="Q6" s="168" t="s">
        <v>14</v>
      </c>
      <c r="R6" s="169"/>
      <c r="S6" s="169"/>
      <c r="T6" s="169"/>
      <c r="U6" s="169"/>
      <c r="V6" s="169"/>
      <c r="W6" s="169"/>
      <c r="X6" s="169"/>
      <c r="Y6" s="169"/>
      <c r="Z6" s="170"/>
      <c r="AB6" s="10" t="s">
        <v>15</v>
      </c>
      <c r="AC6" s="10"/>
      <c r="AD6" s="10"/>
    </row>
    <row r="7" spans="1:31" ht="13.5" customHeight="1" thickBot="1" x14ac:dyDescent="0.3">
      <c r="A7" s="31"/>
      <c r="B7" s="32"/>
      <c r="C7" s="32"/>
      <c r="D7" s="32"/>
      <c r="E7" s="32"/>
      <c r="F7" s="24"/>
      <c r="G7" s="29" t="s">
        <v>10</v>
      </c>
      <c r="H7" s="174"/>
      <c r="I7" s="174"/>
      <c r="J7" s="175"/>
      <c r="K7" s="26"/>
      <c r="L7" s="18"/>
      <c r="M7" s="18"/>
      <c r="N7" s="18"/>
      <c r="O7" s="18"/>
      <c r="P7" s="4"/>
      <c r="Q7" s="171"/>
      <c r="R7" s="172"/>
      <c r="S7" s="172"/>
      <c r="T7" s="172"/>
      <c r="U7" s="172"/>
      <c r="V7" s="172"/>
      <c r="W7" s="172"/>
      <c r="X7" s="172"/>
      <c r="Y7" s="172"/>
      <c r="Z7" s="173"/>
      <c r="AB7" s="10" t="s">
        <v>16</v>
      </c>
      <c r="AC7" s="10"/>
      <c r="AD7" s="10"/>
    </row>
    <row r="8" spans="1:31" ht="13.5" customHeight="1" thickTop="1" thickBot="1" x14ac:dyDescent="0.3">
      <c r="A8" s="33"/>
      <c r="B8" s="33"/>
      <c r="C8" s="34"/>
      <c r="D8" s="34"/>
      <c r="E8" s="34"/>
      <c r="F8" s="34"/>
      <c r="G8" s="34"/>
      <c r="H8" s="34"/>
      <c r="I8" s="34"/>
      <c r="J8" s="34"/>
      <c r="K8" s="34"/>
      <c r="L8" s="18"/>
      <c r="M8" s="18"/>
      <c r="N8" s="18"/>
      <c r="O8" s="18"/>
      <c r="P8" s="4"/>
      <c r="AB8" s="10" t="s">
        <v>17</v>
      </c>
      <c r="AC8" s="10"/>
      <c r="AD8" s="10"/>
    </row>
    <row r="9" spans="1:31" ht="13.5" customHeight="1" thickTop="1" thickBot="1" x14ac:dyDescent="0.3">
      <c r="A9" s="194" t="s">
        <v>18</v>
      </c>
      <c r="B9" s="195"/>
      <c r="C9" s="277"/>
      <c r="D9" s="277"/>
      <c r="E9" s="277"/>
      <c r="F9" s="277"/>
      <c r="G9" s="277"/>
      <c r="H9" s="277"/>
      <c r="I9" s="277"/>
      <c r="J9" s="278"/>
      <c r="K9" s="35"/>
      <c r="L9" s="18"/>
      <c r="M9" s="18"/>
      <c r="N9" s="18"/>
      <c r="O9" s="18"/>
      <c r="P9" s="4"/>
      <c r="AB9" s="10" t="s">
        <v>19</v>
      </c>
      <c r="AC9" s="10"/>
      <c r="AD9" s="10"/>
      <c r="AE9" s="36"/>
    </row>
    <row r="10" spans="1:31" ht="13.5" customHeight="1" thickTop="1" x14ac:dyDescent="0.25">
      <c r="A10" s="37"/>
      <c r="B10" s="37"/>
      <c r="C10" s="38"/>
      <c r="D10" s="39"/>
      <c r="E10" s="39"/>
      <c r="F10" s="39"/>
      <c r="G10" s="39"/>
      <c r="H10" s="39"/>
      <c r="I10" s="39"/>
      <c r="J10" s="39"/>
      <c r="K10" s="39"/>
      <c r="L10" s="40"/>
      <c r="M10" s="40"/>
      <c r="N10" s="40"/>
      <c r="O10" s="40"/>
      <c r="P10" s="3"/>
      <c r="Q10" s="198" t="s">
        <v>20</v>
      </c>
      <c r="R10" s="199"/>
      <c r="S10" s="199"/>
      <c r="T10" s="199"/>
      <c r="U10" s="199"/>
      <c r="V10" s="41" t="s">
        <v>21</v>
      </c>
      <c r="W10" s="41" t="s">
        <v>22</v>
      </c>
      <c r="X10" s="41" t="s">
        <v>23</v>
      </c>
      <c r="Y10" s="41" t="s">
        <v>24</v>
      </c>
      <c r="Z10" s="42" t="s">
        <v>25</v>
      </c>
      <c r="AB10" s="10" t="s">
        <v>26</v>
      </c>
      <c r="AC10" s="10"/>
      <c r="AD10" s="10"/>
      <c r="AE10" s="36"/>
    </row>
    <row r="11" spans="1:31" ht="13.5" customHeight="1" thickBot="1" x14ac:dyDescent="0.3">
      <c r="A11" s="37"/>
      <c r="B11" s="37"/>
      <c r="C11" s="38"/>
      <c r="D11" s="43"/>
      <c r="E11" s="44"/>
      <c r="F11" s="44"/>
      <c r="G11" s="44"/>
      <c r="H11" s="44"/>
      <c r="I11" s="43"/>
      <c r="J11" s="43"/>
      <c r="K11" s="43"/>
      <c r="L11" s="40"/>
      <c r="M11" s="40"/>
      <c r="N11" s="40"/>
      <c r="O11" s="40"/>
      <c r="P11" s="3"/>
      <c r="Q11" s="200"/>
      <c r="R11" s="201"/>
      <c r="S11" s="201"/>
      <c r="T11" s="201"/>
      <c r="U11" s="201"/>
      <c r="V11" s="45">
        <v>2</v>
      </c>
      <c r="W11" s="45">
        <v>1.5</v>
      </c>
      <c r="X11" s="45">
        <v>1</v>
      </c>
      <c r="Y11" s="45">
        <v>0.5</v>
      </c>
      <c r="Z11" s="46">
        <v>0.25</v>
      </c>
      <c r="AB11" s="10"/>
      <c r="AC11" s="10"/>
      <c r="AD11" s="10"/>
      <c r="AE11" s="36"/>
    </row>
    <row r="12" spans="1:31" ht="13.5" customHeight="1" thickTop="1" x14ac:dyDescent="0.25">
      <c r="A12" s="202" t="s">
        <v>27</v>
      </c>
      <c r="B12" s="203"/>
      <c r="C12" s="203"/>
      <c r="D12" s="203"/>
      <c r="E12" s="203"/>
      <c r="F12" s="203"/>
      <c r="G12" s="203"/>
      <c r="H12" s="203"/>
      <c r="I12" s="203" t="s">
        <v>28</v>
      </c>
      <c r="J12" s="203"/>
      <c r="K12" s="203" t="s">
        <v>27</v>
      </c>
      <c r="L12" s="206"/>
      <c r="M12" s="40"/>
      <c r="N12" s="40"/>
      <c r="O12" s="40"/>
      <c r="P12" s="3"/>
      <c r="Q12" s="288" t="s">
        <v>29</v>
      </c>
      <c r="R12" s="289"/>
      <c r="S12" s="208" t="s">
        <v>129</v>
      </c>
      <c r="T12" s="208"/>
      <c r="U12" s="208"/>
      <c r="V12" s="155"/>
      <c r="W12" s="155"/>
      <c r="X12" s="155"/>
      <c r="Y12" s="155"/>
      <c r="Z12" s="158"/>
      <c r="AB12" s="10"/>
      <c r="AC12" s="10">
        <v>1</v>
      </c>
      <c r="AD12" s="10" t="s">
        <v>139</v>
      </c>
      <c r="AE12" s="36"/>
    </row>
    <row r="13" spans="1:31" ht="13.5" customHeight="1" x14ac:dyDescent="0.25">
      <c r="A13" s="204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7"/>
      <c r="M13" s="40"/>
      <c r="N13" s="40"/>
      <c r="O13" s="40"/>
      <c r="P13" s="3"/>
      <c r="Q13" s="290"/>
      <c r="R13" s="291"/>
      <c r="S13" s="188" t="s">
        <v>130</v>
      </c>
      <c r="T13" s="189"/>
      <c r="U13" s="190"/>
      <c r="V13" s="155"/>
      <c r="W13" s="155"/>
      <c r="X13" s="155"/>
      <c r="Y13" s="155"/>
      <c r="Z13" s="158"/>
      <c r="AB13" s="10"/>
      <c r="AC13" s="10">
        <v>2</v>
      </c>
      <c r="AD13" s="10" t="s">
        <v>140</v>
      </c>
      <c r="AE13" s="36"/>
    </row>
    <row r="14" spans="1:31" ht="13.5" customHeight="1" x14ac:dyDescent="0.25">
      <c r="A14" s="209" t="s">
        <v>31</v>
      </c>
      <c r="B14" s="210"/>
      <c r="C14" s="210"/>
      <c r="D14" s="210"/>
      <c r="E14" s="210"/>
      <c r="F14" s="210"/>
      <c r="G14" s="211" t="s">
        <v>32</v>
      </c>
      <c r="H14" s="211"/>
      <c r="I14" s="185"/>
      <c r="J14" s="185"/>
      <c r="K14" s="186">
        <f>0.1*I14</f>
        <v>0</v>
      </c>
      <c r="L14" s="187"/>
      <c r="M14" s="40"/>
      <c r="N14" s="40"/>
      <c r="O14" s="40"/>
      <c r="P14" s="3"/>
      <c r="Q14" s="290"/>
      <c r="R14" s="291"/>
      <c r="S14" s="188" t="s">
        <v>30</v>
      </c>
      <c r="T14" s="189"/>
      <c r="U14" s="190"/>
      <c r="V14" s="155"/>
      <c r="W14" s="155"/>
      <c r="X14" s="155"/>
      <c r="Y14" s="155"/>
      <c r="Z14" s="158"/>
      <c r="AB14" s="10"/>
      <c r="AC14" s="10">
        <v>3</v>
      </c>
      <c r="AD14" s="10" t="s">
        <v>146</v>
      </c>
      <c r="AE14" s="36"/>
    </row>
    <row r="15" spans="1:31" ht="13.5" customHeight="1" x14ac:dyDescent="0.25">
      <c r="A15" s="191" t="s">
        <v>34</v>
      </c>
      <c r="B15" s="192"/>
      <c r="C15" s="192"/>
      <c r="D15" s="192"/>
      <c r="E15" s="192"/>
      <c r="F15" s="192"/>
      <c r="G15" s="193" t="s">
        <v>35</v>
      </c>
      <c r="H15" s="193"/>
      <c r="I15" s="185"/>
      <c r="J15" s="185"/>
      <c r="K15" s="186">
        <f>0.2*I15</f>
        <v>0</v>
      </c>
      <c r="L15" s="187"/>
      <c r="M15" s="40"/>
      <c r="N15" s="40"/>
      <c r="O15" s="40"/>
      <c r="P15" s="3"/>
      <c r="Q15" s="290"/>
      <c r="R15" s="291"/>
      <c r="S15" s="188" t="s">
        <v>33</v>
      </c>
      <c r="T15" s="189"/>
      <c r="U15" s="190"/>
      <c r="V15" s="155"/>
      <c r="W15" s="155"/>
      <c r="X15" s="155"/>
      <c r="Y15" s="155"/>
      <c r="Z15" s="158"/>
      <c r="AB15" s="10"/>
      <c r="AC15" s="10">
        <v>4</v>
      </c>
      <c r="AD15" s="10" t="s">
        <v>141</v>
      </c>
      <c r="AE15" s="36"/>
    </row>
    <row r="16" spans="1:31" ht="13.5" customHeight="1" x14ac:dyDescent="0.25">
      <c r="A16" s="191" t="s">
        <v>37</v>
      </c>
      <c r="B16" s="192"/>
      <c r="C16" s="192"/>
      <c r="D16" s="192"/>
      <c r="E16" s="192"/>
      <c r="F16" s="192"/>
      <c r="G16" s="193" t="s">
        <v>35</v>
      </c>
      <c r="H16" s="193"/>
      <c r="I16" s="212"/>
      <c r="J16" s="212"/>
      <c r="K16" s="213">
        <f>0.2*I16</f>
        <v>0</v>
      </c>
      <c r="L16" s="214"/>
      <c r="M16" s="40"/>
      <c r="N16" s="40"/>
      <c r="O16" s="40"/>
      <c r="P16" s="3"/>
      <c r="Q16" s="290"/>
      <c r="R16" s="291"/>
      <c r="S16" s="188" t="s">
        <v>36</v>
      </c>
      <c r="T16" s="189"/>
      <c r="U16" s="190"/>
      <c r="V16" s="155"/>
      <c r="W16" s="155"/>
      <c r="X16" s="155"/>
      <c r="Y16" s="155"/>
      <c r="Z16" s="158"/>
      <c r="AB16" s="10"/>
      <c r="AC16" s="10">
        <v>5</v>
      </c>
      <c r="AD16" s="10" t="s">
        <v>142</v>
      </c>
      <c r="AE16" s="36"/>
    </row>
    <row r="17" spans="1:31" ht="13.5" customHeight="1" x14ac:dyDescent="0.25">
      <c r="A17" s="191" t="s">
        <v>39</v>
      </c>
      <c r="B17" s="192"/>
      <c r="C17" s="192"/>
      <c r="D17" s="192"/>
      <c r="E17" s="192"/>
      <c r="F17" s="192"/>
      <c r="G17" s="193" t="s">
        <v>40</v>
      </c>
      <c r="H17" s="193"/>
      <c r="I17" s="212"/>
      <c r="J17" s="212"/>
      <c r="K17" s="213">
        <f>0.3*I17</f>
        <v>0</v>
      </c>
      <c r="L17" s="214"/>
      <c r="M17" s="40"/>
      <c r="N17" s="40"/>
      <c r="O17" s="40"/>
      <c r="P17" s="3"/>
      <c r="Q17" s="290"/>
      <c r="R17" s="291"/>
      <c r="S17" s="215" t="s">
        <v>38</v>
      </c>
      <c r="T17" s="215"/>
      <c r="U17" s="215"/>
      <c r="V17" s="156" t="str">
        <f>IF(SUM(V12:V16)=0,"",SUM(V12:V16))</f>
        <v/>
      </c>
      <c r="W17" s="156" t="str">
        <f>IF(SUM(W12:W16)=0,"",SUM(W12:W16))</f>
        <v/>
      </c>
      <c r="X17" s="156" t="str">
        <f>IF(SUM(X12:X16)=0,"",SUM(X12:X16))</f>
        <v/>
      </c>
      <c r="Y17" s="156" t="str">
        <f>IF(SUM(Y12:Y16)=0,"",SUM(Y12:Y16))</f>
        <v/>
      </c>
      <c r="Z17" s="157" t="str">
        <f>IF(SUM(Z12:Z16)=0,"",SUM(Z12:Z16))</f>
        <v/>
      </c>
      <c r="AC17" s="10">
        <v>6</v>
      </c>
      <c r="AD17" s="10" t="s">
        <v>143</v>
      </c>
      <c r="AE17" s="36"/>
    </row>
    <row r="18" spans="1:31" ht="13.5" customHeight="1" thickBot="1" x14ac:dyDescent="0.3">
      <c r="A18" s="323" t="s">
        <v>122</v>
      </c>
      <c r="B18" s="324"/>
      <c r="C18" s="324"/>
      <c r="D18" s="324"/>
      <c r="E18" s="324"/>
      <c r="F18" s="324"/>
      <c r="G18" s="193" t="s">
        <v>42</v>
      </c>
      <c r="H18" s="193"/>
      <c r="I18" s="212"/>
      <c r="J18" s="212"/>
      <c r="K18" s="213">
        <f>0.2*I18</f>
        <v>0</v>
      </c>
      <c r="L18" s="214"/>
      <c r="M18" s="51"/>
      <c r="N18" s="51"/>
      <c r="O18" s="51"/>
      <c r="P18" s="3"/>
      <c r="Q18" s="292"/>
      <c r="R18" s="293"/>
      <c r="S18" s="219" t="s">
        <v>41</v>
      </c>
      <c r="T18" s="220"/>
      <c r="U18" s="221"/>
      <c r="V18" s="340" t="str">
        <f>IF(SUM(V17:Z17)=0,"",SUM(V17:Z17))</f>
        <v/>
      </c>
      <c r="W18" s="341"/>
      <c r="X18" s="341"/>
      <c r="Y18" s="341"/>
      <c r="Z18" s="342"/>
      <c r="AC18" s="10">
        <v>7</v>
      </c>
      <c r="AD18" s="10" t="s">
        <v>145</v>
      </c>
    </row>
    <row r="19" spans="1:31" ht="13.5" customHeight="1" thickTop="1" thickBot="1" x14ac:dyDescent="0.3">
      <c r="A19" s="323"/>
      <c r="B19" s="324"/>
      <c r="C19" s="324"/>
      <c r="D19" s="324"/>
      <c r="E19" s="324"/>
      <c r="F19" s="324"/>
      <c r="G19" s="193"/>
      <c r="H19" s="193"/>
      <c r="I19" s="212"/>
      <c r="J19" s="212"/>
      <c r="K19" s="213"/>
      <c r="L19" s="214"/>
      <c r="M19" s="51"/>
      <c r="N19" s="51"/>
      <c r="O19" s="51"/>
      <c r="P19" s="3"/>
      <c r="Q19" s="37"/>
      <c r="R19" s="37"/>
      <c r="S19" s="6"/>
      <c r="T19" s="6"/>
      <c r="U19" s="6"/>
      <c r="V19" s="52"/>
      <c r="W19" s="52"/>
      <c r="X19" s="52"/>
      <c r="Y19" s="52"/>
      <c r="Z19" s="52"/>
      <c r="AC19" s="10">
        <v>8</v>
      </c>
      <c r="AD19" s="10" t="s">
        <v>144</v>
      </c>
    </row>
    <row r="20" spans="1:31" ht="14.25" customHeight="1" thickTop="1" x14ac:dyDescent="0.25">
      <c r="A20" s="191" t="s">
        <v>43</v>
      </c>
      <c r="B20" s="192"/>
      <c r="C20" s="192"/>
      <c r="D20" s="192"/>
      <c r="E20" s="192"/>
      <c r="F20" s="192"/>
      <c r="G20" s="193" t="s">
        <v>42</v>
      </c>
      <c r="H20" s="193"/>
      <c r="I20" s="212"/>
      <c r="J20" s="212"/>
      <c r="K20" s="213">
        <f>0.2*I20</f>
        <v>0</v>
      </c>
      <c r="L20" s="214"/>
      <c r="M20" s="3"/>
      <c r="N20" s="3"/>
      <c r="O20" s="3"/>
      <c r="P20" s="3"/>
      <c r="Q20" s="198" t="s">
        <v>44</v>
      </c>
      <c r="R20" s="199"/>
      <c r="S20" s="199"/>
      <c r="T20" s="199"/>
      <c r="U20" s="199"/>
      <c r="V20" s="41" t="s">
        <v>21</v>
      </c>
      <c r="W20" s="41" t="s">
        <v>22</v>
      </c>
      <c r="X20" s="41" t="s">
        <v>23</v>
      </c>
      <c r="Y20" s="41" t="s">
        <v>24</v>
      </c>
      <c r="Z20" s="42" t="s">
        <v>25</v>
      </c>
      <c r="AC20" s="11"/>
      <c r="AD20" s="10"/>
    </row>
    <row r="21" spans="1:31" ht="13.5" customHeight="1" x14ac:dyDescent="0.25">
      <c r="A21" s="191" t="s">
        <v>45</v>
      </c>
      <c r="B21" s="192"/>
      <c r="C21" s="192"/>
      <c r="D21" s="192"/>
      <c r="E21" s="192"/>
      <c r="F21" s="192"/>
      <c r="G21" s="193" t="s">
        <v>42</v>
      </c>
      <c r="H21" s="193"/>
      <c r="I21" s="212"/>
      <c r="J21" s="212"/>
      <c r="K21" s="213">
        <f>0.2*I21</f>
        <v>0</v>
      </c>
      <c r="L21" s="214"/>
      <c r="M21" s="40"/>
      <c r="N21" s="40"/>
      <c r="O21" s="40"/>
      <c r="P21" s="3"/>
      <c r="Q21" s="200"/>
      <c r="R21" s="201"/>
      <c r="S21" s="201"/>
      <c r="T21" s="201"/>
      <c r="U21" s="201"/>
      <c r="V21" s="45">
        <v>2.5</v>
      </c>
      <c r="W21" s="45">
        <v>2</v>
      </c>
      <c r="X21" s="45">
        <v>1.5</v>
      </c>
      <c r="Y21" s="45">
        <v>1</v>
      </c>
      <c r="Z21" s="46">
        <v>0.5</v>
      </c>
      <c r="AC21" s="2"/>
      <c r="AD21" s="10"/>
    </row>
    <row r="22" spans="1:31" ht="13.5" customHeight="1" x14ac:dyDescent="0.25">
      <c r="A22" s="191" t="s">
        <v>46</v>
      </c>
      <c r="B22" s="192"/>
      <c r="C22" s="192"/>
      <c r="D22" s="192"/>
      <c r="E22" s="192"/>
      <c r="F22" s="192"/>
      <c r="G22" s="193" t="s">
        <v>42</v>
      </c>
      <c r="H22" s="193"/>
      <c r="I22" s="212"/>
      <c r="J22" s="212"/>
      <c r="K22" s="213">
        <f>0.2*I22</f>
        <v>0</v>
      </c>
      <c r="L22" s="214"/>
      <c r="M22" s="40"/>
      <c r="N22" s="40"/>
      <c r="O22" s="40"/>
      <c r="P22" s="3"/>
      <c r="Q22" s="200" t="s">
        <v>29</v>
      </c>
      <c r="R22" s="201"/>
      <c r="S22" s="188" t="s">
        <v>47</v>
      </c>
      <c r="T22" s="189"/>
      <c r="U22" s="190"/>
      <c r="V22" s="47"/>
      <c r="W22" s="47"/>
      <c r="X22" s="47"/>
      <c r="Y22" s="47"/>
      <c r="Z22" s="48"/>
      <c r="AC22" s="10"/>
    </row>
    <row r="23" spans="1:31" ht="13.5" customHeight="1" x14ac:dyDescent="0.25">
      <c r="A23" s="224" t="s">
        <v>48</v>
      </c>
      <c r="B23" s="211" t="s">
        <v>123</v>
      </c>
      <c r="C23" s="211"/>
      <c r="D23" s="211"/>
      <c r="E23" s="211"/>
      <c r="F23" s="211"/>
      <c r="G23" s="216" t="s">
        <v>49</v>
      </c>
      <c r="H23" s="216"/>
      <c r="I23" s="212"/>
      <c r="J23" s="212"/>
      <c r="K23" s="213">
        <f>0.5*I23</f>
        <v>0</v>
      </c>
      <c r="L23" s="214"/>
      <c r="M23" s="40"/>
      <c r="N23" s="40"/>
      <c r="O23" s="40"/>
      <c r="P23" s="3"/>
      <c r="Q23" s="200"/>
      <c r="R23" s="201"/>
      <c r="S23" s="188" t="s">
        <v>50</v>
      </c>
      <c r="T23" s="189"/>
      <c r="U23" s="190"/>
      <c r="V23" s="47"/>
      <c r="W23" s="47"/>
      <c r="X23" s="47"/>
      <c r="Y23" s="47"/>
      <c r="Z23" s="48"/>
      <c r="AC23" s="10"/>
      <c r="AD23" s="10"/>
    </row>
    <row r="24" spans="1:31" ht="13.5" customHeight="1" x14ac:dyDescent="0.25">
      <c r="A24" s="224"/>
      <c r="B24" s="211"/>
      <c r="C24" s="211"/>
      <c r="D24" s="211"/>
      <c r="E24" s="211"/>
      <c r="F24" s="211"/>
      <c r="G24" s="216"/>
      <c r="H24" s="216"/>
      <c r="I24" s="212"/>
      <c r="J24" s="212"/>
      <c r="K24" s="213">
        <f t="shared" ref="K24:K26" si="0">0.1*I24</f>
        <v>0</v>
      </c>
      <c r="L24" s="214"/>
      <c r="M24" s="40"/>
      <c r="N24" s="40"/>
      <c r="O24" s="40"/>
      <c r="P24" s="3"/>
      <c r="Q24" s="200"/>
      <c r="R24" s="201"/>
      <c r="S24" s="188" t="s">
        <v>51</v>
      </c>
      <c r="T24" s="189"/>
      <c r="U24" s="190"/>
      <c r="V24" s="47"/>
      <c r="W24" s="47"/>
      <c r="X24" s="47"/>
      <c r="Y24" s="47"/>
      <c r="Z24" s="48"/>
      <c r="AC24" s="10"/>
      <c r="AD24" s="10" t="s">
        <v>52</v>
      </c>
    </row>
    <row r="25" spans="1:31" ht="13.5" customHeight="1" x14ac:dyDescent="0.25">
      <c r="A25" s="224"/>
      <c r="B25" s="211" t="s">
        <v>124</v>
      </c>
      <c r="C25" s="211"/>
      <c r="D25" s="211"/>
      <c r="E25" s="211"/>
      <c r="F25" s="211"/>
      <c r="G25" s="216" t="s">
        <v>49</v>
      </c>
      <c r="H25" s="216"/>
      <c r="I25" s="212"/>
      <c r="J25" s="212"/>
      <c r="K25" s="213">
        <f>0.5*I25</f>
        <v>0</v>
      </c>
      <c r="L25" s="214"/>
      <c r="M25" s="40"/>
      <c r="N25" s="40"/>
      <c r="O25" s="40"/>
      <c r="P25" s="3"/>
      <c r="Q25" s="200"/>
      <c r="R25" s="201"/>
      <c r="S25" s="188" t="s">
        <v>53</v>
      </c>
      <c r="T25" s="189"/>
      <c r="U25" s="190"/>
      <c r="V25" s="47"/>
      <c r="W25" s="47"/>
      <c r="X25" s="47"/>
      <c r="Y25" s="47"/>
      <c r="Z25" s="48"/>
      <c r="AB25" s="10"/>
      <c r="AC25" s="10"/>
      <c r="AD25" s="10" t="s">
        <v>16</v>
      </c>
    </row>
    <row r="26" spans="1:31" ht="13.5" customHeight="1" x14ac:dyDescent="0.25">
      <c r="A26" s="224"/>
      <c r="B26" s="211"/>
      <c r="C26" s="211"/>
      <c r="D26" s="211"/>
      <c r="E26" s="211"/>
      <c r="F26" s="211"/>
      <c r="G26" s="216"/>
      <c r="H26" s="216"/>
      <c r="I26" s="212"/>
      <c r="J26" s="212"/>
      <c r="K26" s="213">
        <f t="shared" si="0"/>
        <v>0</v>
      </c>
      <c r="L26" s="214"/>
      <c r="M26" s="40"/>
      <c r="N26" s="40"/>
      <c r="O26" s="40"/>
      <c r="P26" s="3"/>
      <c r="Q26" s="200"/>
      <c r="R26" s="201"/>
      <c r="S26" s="215" t="s">
        <v>38</v>
      </c>
      <c r="T26" s="215"/>
      <c r="U26" s="215"/>
      <c r="V26" s="49" t="str">
        <f>IF(SUM(V22:V25)=0,"",SUM(V22:V25))</f>
        <v/>
      </c>
      <c r="W26" s="49" t="str">
        <f>IF(SUM(W22:W25)=0,"",SUM(W22:W25))</f>
        <v/>
      </c>
      <c r="X26" s="49" t="str">
        <f>IF(SUM(X22:X25)=0,"",SUM(X22:X25))</f>
        <v/>
      </c>
      <c r="Y26" s="49" t="str">
        <f>IF(SUM(Y22:Y25)=0,"",SUM(Y22:Y25))</f>
        <v/>
      </c>
      <c r="Z26" s="50" t="str">
        <f>IF(SUM(Z22:Z25)=0,"",SUM(Z22:Z25))</f>
        <v/>
      </c>
      <c r="AB26" s="10"/>
      <c r="AC26" s="10"/>
      <c r="AD26" s="10" t="s">
        <v>54</v>
      </c>
    </row>
    <row r="27" spans="1:31" ht="13.5" customHeight="1" thickBot="1" x14ac:dyDescent="0.3">
      <c r="A27" s="217" t="s">
        <v>125</v>
      </c>
      <c r="B27" s="218"/>
      <c r="C27" s="218"/>
      <c r="D27" s="218"/>
      <c r="E27" s="218"/>
      <c r="F27" s="218"/>
      <c r="G27" s="216" t="s">
        <v>49</v>
      </c>
      <c r="H27" s="216"/>
      <c r="I27" s="212"/>
      <c r="J27" s="212"/>
      <c r="K27" s="186">
        <f>0.5*I27</f>
        <v>0</v>
      </c>
      <c r="L27" s="187"/>
      <c r="M27" s="40"/>
      <c r="N27" s="40"/>
      <c r="O27" s="40"/>
      <c r="P27" s="3"/>
      <c r="Q27" s="222"/>
      <c r="R27" s="223"/>
      <c r="S27" s="219" t="s">
        <v>55</v>
      </c>
      <c r="T27" s="220"/>
      <c r="U27" s="221"/>
      <c r="V27" s="232" t="str">
        <f>IF(SUM(V26:Z26)=0,"",SUM(V26:Z26))</f>
        <v/>
      </c>
      <c r="W27" s="233"/>
      <c r="X27" s="233"/>
      <c r="Y27" s="233"/>
      <c r="Z27" s="234"/>
      <c r="AB27" s="10"/>
      <c r="AC27" s="10"/>
      <c r="AD27" s="10" t="s">
        <v>56</v>
      </c>
    </row>
    <row r="28" spans="1:31" ht="13.5" customHeight="1" thickTop="1" x14ac:dyDescent="0.25">
      <c r="A28" s="217" t="s">
        <v>126</v>
      </c>
      <c r="B28" s="218"/>
      <c r="C28" s="218"/>
      <c r="D28" s="218"/>
      <c r="E28" s="218"/>
      <c r="F28" s="218"/>
      <c r="G28" s="216" t="s">
        <v>57</v>
      </c>
      <c r="H28" s="216"/>
      <c r="I28" s="225"/>
      <c r="J28" s="225"/>
      <c r="K28" s="213">
        <f>0.5*I28</f>
        <v>0</v>
      </c>
      <c r="L28" s="214"/>
      <c r="M28" s="40"/>
      <c r="N28" s="40"/>
      <c r="O28" s="40"/>
      <c r="P28" s="3"/>
      <c r="Q28" s="27"/>
      <c r="R28" s="27"/>
      <c r="S28" s="27"/>
      <c r="T28" s="27"/>
      <c r="U28" s="27"/>
      <c r="V28" s="27"/>
      <c r="W28" s="27"/>
      <c r="X28" s="27"/>
      <c r="Y28" s="27"/>
      <c r="Z28" s="28"/>
      <c r="AB28" s="10"/>
      <c r="AC28" s="10"/>
      <c r="AD28" s="10" t="s">
        <v>58</v>
      </c>
    </row>
    <row r="29" spans="1:31" ht="13.5" customHeight="1" thickBot="1" x14ac:dyDescent="0.3">
      <c r="A29" s="217" t="s">
        <v>59</v>
      </c>
      <c r="B29" s="218"/>
      <c r="C29" s="218"/>
      <c r="D29" s="218"/>
      <c r="E29" s="218"/>
      <c r="F29" s="218"/>
      <c r="G29" s="216" t="s">
        <v>57</v>
      </c>
      <c r="H29" s="216"/>
      <c r="I29" s="225"/>
      <c r="J29" s="225"/>
      <c r="K29" s="226">
        <f>0.5*I29</f>
        <v>0</v>
      </c>
      <c r="L29" s="227"/>
      <c r="M29" s="40"/>
      <c r="N29" s="40"/>
      <c r="AC29" s="10"/>
      <c r="AD29" s="10" t="s">
        <v>60</v>
      </c>
    </row>
    <row r="30" spans="1:31" ht="13.5" customHeight="1" thickTop="1" x14ac:dyDescent="0.25">
      <c r="A30" s="217" t="s">
        <v>61</v>
      </c>
      <c r="B30" s="218"/>
      <c r="C30" s="218"/>
      <c r="D30" s="218"/>
      <c r="E30" s="218"/>
      <c r="F30" s="218"/>
      <c r="G30" s="216" t="s">
        <v>57</v>
      </c>
      <c r="H30" s="216"/>
      <c r="I30" s="225"/>
      <c r="J30" s="225"/>
      <c r="K30" s="226">
        <f>0.5*I30</f>
        <v>0</v>
      </c>
      <c r="L30" s="227"/>
      <c r="M30" s="40"/>
      <c r="N30" s="40"/>
      <c r="P30" s="235" t="s">
        <v>131</v>
      </c>
      <c r="Q30" s="236"/>
      <c r="R30" s="236"/>
      <c r="S30" s="236"/>
      <c r="T30" s="236"/>
      <c r="U30" s="236"/>
      <c r="V30" s="236"/>
      <c r="W30" s="236"/>
      <c r="X30" s="236"/>
      <c r="Y30" s="237"/>
      <c r="AC30" s="10"/>
      <c r="AD30" s="10" t="s">
        <v>62</v>
      </c>
    </row>
    <row r="31" spans="1:31" ht="13.5" customHeight="1" thickBot="1" x14ac:dyDescent="0.3">
      <c r="A31" s="325" t="s">
        <v>127</v>
      </c>
      <c r="B31" s="326"/>
      <c r="C31" s="326"/>
      <c r="D31" s="326"/>
      <c r="E31" s="326"/>
      <c r="F31" s="326"/>
      <c r="G31" s="327" t="s">
        <v>128</v>
      </c>
      <c r="H31" s="327"/>
      <c r="I31" s="328"/>
      <c r="J31" s="329"/>
      <c r="K31" s="328"/>
      <c r="L31" s="330"/>
      <c r="M31" s="51"/>
      <c r="N31" s="51"/>
      <c r="P31" s="238"/>
      <c r="Q31" s="239"/>
      <c r="R31" s="239"/>
      <c r="S31" s="239"/>
      <c r="T31" s="239"/>
      <c r="U31" s="239"/>
      <c r="V31" s="239"/>
      <c r="W31" s="239"/>
      <c r="X31" s="239"/>
      <c r="Y31" s="240"/>
      <c r="AC31" s="10"/>
      <c r="AD31" s="10" t="s">
        <v>64</v>
      </c>
    </row>
    <row r="32" spans="1:31" ht="14.25" customHeight="1" thickTop="1" thickBot="1" x14ac:dyDescent="0.3">
      <c r="A32" s="53"/>
      <c r="B32" s="53"/>
      <c r="C32" s="53"/>
      <c r="D32" s="53"/>
      <c r="E32" s="53"/>
      <c r="F32" s="53"/>
      <c r="G32" s="53"/>
      <c r="H32" s="53"/>
      <c r="I32" s="228" t="s">
        <v>63</v>
      </c>
      <c r="J32" s="229"/>
      <c r="K32" s="230" t="str">
        <f>IF(SUM(K14:L31)=0,"",SUM(K14:L31))</f>
        <v/>
      </c>
      <c r="L32" s="231"/>
      <c r="P32" s="121" t="s">
        <v>132</v>
      </c>
      <c r="Q32" s="150"/>
      <c r="R32" s="241" t="str">
        <f>IF(Q32=AC12,AD12,IF(Q32=AC13,AD13,IF(Q32=AC14,AD14,IF(Q32=AC15,AD15,IF(Q32=AC16,AD16,IF(Q32=AC17,AD17,IF(Q32=AC18,AD18,IF(Q32=AC19,AD19,""))))))))</f>
        <v/>
      </c>
      <c r="S32" s="242"/>
      <c r="T32" s="242"/>
      <c r="U32" s="242"/>
      <c r="V32" s="242"/>
      <c r="W32" s="242"/>
      <c r="X32" s="242"/>
      <c r="Y32" s="243"/>
      <c r="AC32" s="10"/>
      <c r="AD32" s="10" t="s">
        <v>65</v>
      </c>
    </row>
    <row r="33" spans="1:30" ht="13.5" customHeight="1" thickTop="1" thickBot="1" x14ac:dyDescent="0.3">
      <c r="O33" s="54"/>
      <c r="P33" s="122" t="s">
        <v>133</v>
      </c>
      <c r="Q33" s="151"/>
      <c r="R33" s="337" t="str">
        <f>IF(Q33=AC12,AD12,IF(Q33=AC13,AD13,IF(Q33=AC14,AD14,IF(Q33=AC15,AD15,IF(Q33=AC16,AD16,IF(Q33=AC17,AD17,IF(Q33=AC18,AD18,IF(Q33=AC19,AD19,""))))))))</f>
        <v/>
      </c>
      <c r="S33" s="338"/>
      <c r="T33" s="338"/>
      <c r="U33" s="338"/>
      <c r="V33" s="338"/>
      <c r="W33" s="338"/>
      <c r="X33" s="338"/>
      <c r="Y33" s="339"/>
      <c r="Z33" s="28"/>
      <c r="AB33" s="10"/>
      <c r="AC33" s="2"/>
      <c r="AD33" s="10" t="s">
        <v>66</v>
      </c>
    </row>
    <row r="34" spans="1:30" ht="13.5" customHeight="1" thickTop="1" thickBot="1" x14ac:dyDescent="0.3">
      <c r="O34" s="57"/>
      <c r="P34" s="55"/>
      <c r="Q34" s="55"/>
      <c r="R34" s="55"/>
      <c r="S34" s="55"/>
      <c r="T34" s="55"/>
      <c r="U34" s="55"/>
      <c r="V34" s="56"/>
      <c r="W34" s="56"/>
      <c r="X34" s="56"/>
      <c r="Y34" s="56"/>
      <c r="Z34" s="28"/>
      <c r="AB34" s="10"/>
      <c r="AC34" s="10"/>
      <c r="AD34" s="10" t="s">
        <v>67</v>
      </c>
    </row>
    <row r="35" spans="1:30" ht="13.5" customHeight="1" thickTop="1" x14ac:dyDescent="0.25">
      <c r="A35" s="248" t="s">
        <v>68</v>
      </c>
      <c r="B35" s="249"/>
      <c r="C35" s="58"/>
      <c r="D35" s="248" t="s">
        <v>69</v>
      </c>
      <c r="E35" s="249"/>
      <c r="F35" s="2"/>
      <c r="G35" s="252" t="s">
        <v>70</v>
      </c>
      <c r="H35" s="253"/>
      <c r="I35" s="2"/>
      <c r="J35" s="252" t="s">
        <v>71</v>
      </c>
      <c r="K35" s="253"/>
      <c r="L35" s="20"/>
      <c r="M35" s="248" t="s">
        <v>27</v>
      </c>
      <c r="N35" s="249"/>
      <c r="O35" s="57"/>
      <c r="P35" s="55"/>
      <c r="Q35" s="55"/>
      <c r="R35" s="55"/>
      <c r="S35" s="55"/>
      <c r="T35" s="55"/>
      <c r="U35" s="55"/>
      <c r="V35" s="56"/>
      <c r="W35" s="56"/>
      <c r="X35" s="56"/>
      <c r="Y35" s="56"/>
      <c r="Z35" s="28"/>
      <c r="AB35" s="10"/>
      <c r="AC35" s="10"/>
      <c r="AD35" s="10" t="s">
        <v>72</v>
      </c>
    </row>
    <row r="36" spans="1:30" ht="13.5" customHeight="1" x14ac:dyDescent="0.25">
      <c r="A36" s="250"/>
      <c r="B36" s="251"/>
      <c r="C36" s="256" t="s">
        <v>73</v>
      </c>
      <c r="D36" s="250"/>
      <c r="E36" s="251"/>
      <c r="F36" s="257" t="s">
        <v>74</v>
      </c>
      <c r="G36" s="254"/>
      <c r="H36" s="255"/>
      <c r="I36" s="257" t="s">
        <v>74</v>
      </c>
      <c r="J36" s="254"/>
      <c r="K36" s="255"/>
      <c r="L36" s="258" t="s">
        <v>75</v>
      </c>
      <c r="M36" s="250"/>
      <c r="N36" s="251"/>
      <c r="AC36" s="10"/>
      <c r="AD36" s="10" t="s">
        <v>76</v>
      </c>
    </row>
    <row r="37" spans="1:30" ht="13.5" customHeight="1" x14ac:dyDescent="0.25">
      <c r="A37" s="259" t="e">
        <f>(D37+G37+J37)-M37</f>
        <v>#VALUE!</v>
      </c>
      <c r="B37" s="260"/>
      <c r="C37" s="256"/>
      <c r="D37" s="244" t="str">
        <f>V60</f>
        <v/>
      </c>
      <c r="E37" s="245"/>
      <c r="F37" s="257"/>
      <c r="G37" s="244" t="str">
        <f>V88</f>
        <v/>
      </c>
      <c r="H37" s="245"/>
      <c r="I37" s="257"/>
      <c r="J37" s="244">
        <f>E91</f>
        <v>0</v>
      </c>
      <c r="K37" s="245"/>
      <c r="L37" s="258"/>
      <c r="M37" s="244" t="str">
        <f>IF(K32=0,"",K32)</f>
        <v/>
      </c>
      <c r="N37" s="245"/>
      <c r="AC37" s="10"/>
      <c r="AD37" s="10" t="s">
        <v>77</v>
      </c>
    </row>
    <row r="38" spans="1:30" ht="13.5" customHeight="1" thickBot="1" x14ac:dyDescent="0.3">
      <c r="A38" s="261"/>
      <c r="B38" s="262"/>
      <c r="C38" s="59"/>
      <c r="D38" s="246"/>
      <c r="E38" s="247"/>
      <c r="F38" s="60"/>
      <c r="G38" s="246"/>
      <c r="H38" s="247"/>
      <c r="I38" s="60"/>
      <c r="J38" s="246"/>
      <c r="K38" s="247"/>
      <c r="L38" s="61"/>
      <c r="M38" s="246"/>
      <c r="N38" s="247"/>
      <c r="AC38" s="10"/>
      <c r="AD38" s="10" t="s">
        <v>78</v>
      </c>
    </row>
    <row r="39" spans="1:30" ht="13.5" customHeight="1" thickTop="1" thickBot="1" x14ac:dyDescent="0.3">
      <c r="AC39" s="10"/>
      <c r="AD39" s="10" t="s">
        <v>79</v>
      </c>
    </row>
    <row r="40" spans="1:30" ht="13.5" customHeight="1" thickTop="1" thickBot="1" x14ac:dyDescent="0.3">
      <c r="A40" s="37"/>
      <c r="B40" s="37"/>
      <c r="C40" s="6"/>
      <c r="D40" s="6"/>
      <c r="E40" s="6"/>
      <c r="F40" s="6"/>
      <c r="G40" s="6"/>
      <c r="H40" s="6"/>
      <c r="I40" s="62"/>
      <c r="J40" s="62"/>
      <c r="K40" s="7" t="s">
        <v>2</v>
      </c>
      <c r="L40" s="63" t="str">
        <f>IF(Z1="","",Z1)</f>
        <v/>
      </c>
      <c r="M40" s="64"/>
      <c r="N40" s="40"/>
      <c r="O40" s="40"/>
      <c r="P40" s="3"/>
      <c r="Q40" s="37"/>
      <c r="R40" s="37"/>
      <c r="S40" s="62"/>
      <c r="T40" s="62"/>
      <c r="U40" s="62"/>
      <c r="V40" s="28"/>
      <c r="W40" s="28"/>
      <c r="X40" s="28"/>
      <c r="Y40" s="7" t="s">
        <v>2</v>
      </c>
      <c r="Z40" s="63" t="str">
        <f>IF(Z1="","",Z1)</f>
        <v/>
      </c>
      <c r="AA40" s="65"/>
      <c r="AB40" s="10"/>
      <c r="AC40" s="10"/>
      <c r="AD40" s="10" t="s">
        <v>80</v>
      </c>
    </row>
    <row r="41" spans="1:30" ht="13.5" customHeight="1" thickTop="1" x14ac:dyDescent="0.25">
      <c r="A41" s="37"/>
      <c r="B41" s="37"/>
      <c r="C41" s="66"/>
      <c r="D41" s="66"/>
      <c r="E41" s="66"/>
      <c r="F41" s="67"/>
      <c r="G41" s="52"/>
      <c r="H41" s="52"/>
      <c r="I41" s="52"/>
      <c r="J41" s="67"/>
      <c r="K41" s="67"/>
      <c r="L41" s="68"/>
      <c r="M41" s="69"/>
      <c r="N41" s="70"/>
      <c r="O41" s="70"/>
      <c r="P41" s="70"/>
      <c r="Q41" s="37"/>
      <c r="R41" s="37"/>
      <c r="S41" s="6"/>
      <c r="T41" s="6"/>
      <c r="U41" s="6"/>
      <c r="V41" s="52"/>
      <c r="W41" s="52"/>
      <c r="X41" s="52"/>
      <c r="Y41" s="52"/>
      <c r="Z41" s="52"/>
      <c r="AB41" s="10"/>
      <c r="AC41" s="10"/>
      <c r="AD41" s="10" t="s">
        <v>82</v>
      </c>
    </row>
    <row r="42" spans="1:30" ht="13.5" customHeight="1" thickBot="1" x14ac:dyDescent="0.3">
      <c r="A42" s="71"/>
      <c r="B42" s="71"/>
      <c r="C42" s="72"/>
      <c r="D42" s="72"/>
      <c r="E42" s="72"/>
      <c r="F42" s="67"/>
      <c r="G42" s="72"/>
      <c r="H42" s="72"/>
      <c r="I42" s="72"/>
      <c r="J42" s="67"/>
      <c r="K42" s="67"/>
      <c r="L42" s="68"/>
      <c r="M42" s="69"/>
      <c r="N42" s="70"/>
      <c r="O42" s="70"/>
      <c r="P42" s="70"/>
      <c r="Q42" s="4"/>
      <c r="R42" s="4"/>
      <c r="S42" s="4"/>
      <c r="T42" s="18"/>
      <c r="U42" s="18"/>
      <c r="V42" s="18"/>
      <c r="W42" s="18"/>
      <c r="X42" s="4"/>
      <c r="Y42" s="3"/>
      <c r="Z42" s="3"/>
      <c r="AB42" s="10"/>
      <c r="AC42" s="10"/>
      <c r="AD42" s="10" t="s">
        <v>84</v>
      </c>
    </row>
    <row r="43" spans="1:30" ht="13.5" customHeight="1" thickTop="1" x14ac:dyDescent="0.25">
      <c r="A43" s="1"/>
      <c r="B43" s="1"/>
      <c r="C43" s="1"/>
      <c r="D43" s="184" t="s">
        <v>0</v>
      </c>
      <c r="E43" s="184"/>
      <c r="F43" s="184"/>
      <c r="G43" s="184"/>
      <c r="H43" s="152" t="s">
        <v>190</v>
      </c>
      <c r="I43" s="176" t="s">
        <v>1</v>
      </c>
      <c r="J43" s="177"/>
      <c r="K43" s="2"/>
      <c r="L43" s="73"/>
      <c r="M43" s="74"/>
      <c r="O43" s="3"/>
      <c r="P43" s="4"/>
      <c r="Q43" s="1"/>
      <c r="R43" s="1"/>
      <c r="S43" s="1"/>
      <c r="T43" s="184" t="s">
        <v>0</v>
      </c>
      <c r="U43" s="184"/>
      <c r="V43" s="184"/>
      <c r="W43" s="184"/>
      <c r="X43" s="152" t="s">
        <v>190</v>
      </c>
      <c r="Y43" s="176" t="s">
        <v>1</v>
      </c>
      <c r="Z43" s="177"/>
      <c r="AB43" s="10"/>
      <c r="AC43" s="10"/>
      <c r="AD43" s="10" t="s">
        <v>86</v>
      </c>
    </row>
    <row r="44" spans="1:30" ht="14.25" customHeight="1" thickBot="1" x14ac:dyDescent="0.3">
      <c r="A44" s="12"/>
      <c r="B44" s="12"/>
      <c r="C44" s="12"/>
      <c r="D44" s="184" t="s">
        <v>5</v>
      </c>
      <c r="E44" s="184"/>
      <c r="F44" s="184"/>
      <c r="G44" s="184"/>
      <c r="H44" s="153" t="str">
        <f>IF($H$2="","",$H$2)</f>
        <v/>
      </c>
      <c r="I44" s="271" t="str">
        <f>IF(I2="","",I2)</f>
        <v/>
      </c>
      <c r="J44" s="272"/>
      <c r="K44" s="142"/>
      <c r="L44" s="73"/>
      <c r="M44" s="74"/>
      <c r="O44" s="3"/>
      <c r="P44" s="4"/>
      <c r="Q44" s="12"/>
      <c r="R44" s="12"/>
      <c r="S44" s="12"/>
      <c r="T44" s="184" t="s">
        <v>5</v>
      </c>
      <c r="U44" s="184"/>
      <c r="V44" s="184"/>
      <c r="W44" s="184"/>
      <c r="X44" s="153" t="str">
        <f>IF($H$2="","",$H$2)</f>
        <v/>
      </c>
      <c r="Y44" s="271" t="str">
        <f>IF(I2="","",I2)</f>
        <v/>
      </c>
      <c r="Z44" s="272"/>
      <c r="AB44" s="10"/>
      <c r="AC44" s="10"/>
      <c r="AD44" s="10" t="s">
        <v>88</v>
      </c>
    </row>
    <row r="45" spans="1:30" ht="14.25" customHeight="1" thickTop="1" x14ac:dyDescent="0.25">
      <c r="A45" s="14" t="s">
        <v>8</v>
      </c>
      <c r="B45" s="263" t="str">
        <f>IF(B3="","",B3)</f>
        <v/>
      </c>
      <c r="C45" s="263"/>
      <c r="D45" s="263"/>
      <c r="E45" s="264"/>
      <c r="F45" s="15"/>
      <c r="G45" s="16" t="s">
        <v>9</v>
      </c>
      <c r="H45" s="265" t="str">
        <f>IF(H3="","",H3)</f>
        <v/>
      </c>
      <c r="I45" s="265"/>
      <c r="J45" s="266"/>
      <c r="K45" s="17"/>
      <c r="L45" s="75"/>
      <c r="M45" s="76"/>
      <c r="N45" s="77"/>
      <c r="O45" s="18"/>
      <c r="P45" s="4"/>
      <c r="Q45" s="14" t="s">
        <v>8</v>
      </c>
      <c r="R45" s="263" t="str">
        <f>IF(B3="","",B3)</f>
        <v/>
      </c>
      <c r="S45" s="263"/>
      <c r="T45" s="263"/>
      <c r="U45" s="264"/>
      <c r="V45" s="15"/>
      <c r="W45" s="16" t="s">
        <v>9</v>
      </c>
      <c r="X45" s="265" t="str">
        <f>IF(H3="","",H3)</f>
        <v/>
      </c>
      <c r="Y45" s="265"/>
      <c r="Z45" s="266"/>
      <c r="AB45" s="10"/>
      <c r="AC45" s="10"/>
      <c r="AD45" s="10" t="s">
        <v>90</v>
      </c>
    </row>
    <row r="46" spans="1:30" ht="13.5" customHeight="1" x14ac:dyDescent="0.25">
      <c r="A46" s="23" t="s">
        <v>11</v>
      </c>
      <c r="B46" s="267" t="str">
        <f>IF(B4="","",B4)</f>
        <v/>
      </c>
      <c r="C46" s="267"/>
      <c r="D46" s="267"/>
      <c r="E46" s="268"/>
      <c r="F46" s="24"/>
      <c r="G46" s="25" t="s">
        <v>12</v>
      </c>
      <c r="H46" s="269" t="str">
        <f>IF(H4="","",H4)</f>
        <v/>
      </c>
      <c r="I46" s="269"/>
      <c r="J46" s="270"/>
      <c r="K46" s="26"/>
      <c r="L46" s="75"/>
      <c r="M46" s="76"/>
      <c r="N46" s="77"/>
      <c r="O46" s="18"/>
      <c r="P46" s="4"/>
      <c r="Q46" s="23" t="s">
        <v>11</v>
      </c>
      <c r="R46" s="267" t="str">
        <f>IF(B4="","",B4)</f>
        <v/>
      </c>
      <c r="S46" s="267"/>
      <c r="T46" s="267"/>
      <c r="U46" s="268"/>
      <c r="V46" s="24"/>
      <c r="W46" s="25" t="s">
        <v>12</v>
      </c>
      <c r="X46" s="269" t="str">
        <f>IF(H4="","",H4)</f>
        <v/>
      </c>
      <c r="Y46" s="269"/>
      <c r="Z46" s="270"/>
      <c r="AB46" s="10"/>
      <c r="AC46" s="10"/>
      <c r="AD46" s="10" t="s">
        <v>92</v>
      </c>
    </row>
    <row r="47" spans="1:30" ht="13.5" customHeight="1" thickBot="1" x14ac:dyDescent="0.3">
      <c r="A47" s="29" t="s">
        <v>13</v>
      </c>
      <c r="B47" s="279" t="str">
        <f>IF(B5="","",B5)</f>
        <v/>
      </c>
      <c r="C47" s="279"/>
      <c r="D47" s="279"/>
      <c r="E47" s="280"/>
      <c r="F47" s="24"/>
      <c r="G47" s="23" t="s">
        <v>11</v>
      </c>
      <c r="H47" s="269" t="str">
        <f>IF(H5="","",H5)</f>
        <v/>
      </c>
      <c r="I47" s="269"/>
      <c r="J47" s="270"/>
      <c r="K47" s="26"/>
      <c r="L47" s="75"/>
      <c r="M47" s="76"/>
      <c r="N47" s="77"/>
      <c r="O47" s="18"/>
      <c r="P47" s="4"/>
      <c r="Q47" s="29" t="s">
        <v>13</v>
      </c>
      <c r="R47" s="279" t="str">
        <f>IF(B5="","",B5)</f>
        <v/>
      </c>
      <c r="S47" s="279"/>
      <c r="T47" s="279"/>
      <c r="U47" s="280"/>
      <c r="V47" s="24"/>
      <c r="W47" s="23" t="s">
        <v>11</v>
      </c>
      <c r="X47" s="269" t="str">
        <f>IF(H5="","",H5)</f>
        <v/>
      </c>
      <c r="Y47" s="269"/>
      <c r="Z47" s="270"/>
      <c r="AB47" s="10"/>
      <c r="AC47" s="10"/>
      <c r="AD47" s="10" t="s">
        <v>94</v>
      </c>
    </row>
    <row r="48" spans="1:30" ht="13.5" customHeight="1" thickTop="1" x14ac:dyDescent="0.25">
      <c r="A48" s="19"/>
      <c r="B48" s="30"/>
      <c r="C48" s="30"/>
      <c r="D48" s="30"/>
      <c r="E48" s="30"/>
      <c r="F48" s="24"/>
      <c r="G48" s="23" t="s">
        <v>13</v>
      </c>
      <c r="H48" s="269" t="str">
        <f>IF(H6="","",H6)</f>
        <v/>
      </c>
      <c r="I48" s="269"/>
      <c r="J48" s="270"/>
      <c r="K48" s="26"/>
      <c r="L48" s="75"/>
      <c r="M48" s="76"/>
      <c r="N48" s="77"/>
      <c r="O48" s="18"/>
      <c r="P48" s="4"/>
      <c r="Q48" s="19"/>
      <c r="R48" s="30"/>
      <c r="S48" s="30"/>
      <c r="T48" s="30"/>
      <c r="U48" s="30"/>
      <c r="V48" s="24"/>
      <c r="W48" s="23" t="s">
        <v>13</v>
      </c>
      <c r="X48" s="269" t="str">
        <f>IF(H6="","",H6)</f>
        <v/>
      </c>
      <c r="Y48" s="269"/>
      <c r="Z48" s="270"/>
      <c r="AA48" s="135" t="s">
        <v>81</v>
      </c>
      <c r="AB48" s="160" t="s">
        <v>156</v>
      </c>
      <c r="AC48" s="160"/>
      <c r="AD48" s="136">
        <v>0.1</v>
      </c>
    </row>
    <row r="49" spans="1:43" ht="13.5" customHeight="1" thickBot="1" x14ac:dyDescent="0.3">
      <c r="A49" s="31"/>
      <c r="B49" s="32"/>
      <c r="C49" s="32"/>
      <c r="D49" s="32"/>
      <c r="E49" s="32"/>
      <c r="F49" s="24"/>
      <c r="G49" s="29" t="s">
        <v>10</v>
      </c>
      <c r="H49" s="273" t="str">
        <f>IF(H7="","",H7)</f>
        <v/>
      </c>
      <c r="I49" s="273"/>
      <c r="J49" s="274"/>
      <c r="K49" s="26"/>
      <c r="L49" s="75"/>
      <c r="M49" s="76"/>
      <c r="N49" s="77"/>
      <c r="O49" s="18"/>
      <c r="P49" s="4"/>
      <c r="Q49" s="31"/>
      <c r="R49" s="32"/>
      <c r="S49" s="32"/>
      <c r="T49" s="32"/>
      <c r="U49" s="32"/>
      <c r="V49" s="24"/>
      <c r="W49" s="29" t="s">
        <v>10</v>
      </c>
      <c r="X49" s="273" t="str">
        <f>IF(H7="","",H7)</f>
        <v/>
      </c>
      <c r="Y49" s="273"/>
      <c r="Z49" s="274"/>
      <c r="AA49" s="135" t="s">
        <v>83</v>
      </c>
      <c r="AB49" s="160" t="s">
        <v>157</v>
      </c>
      <c r="AC49" s="160"/>
      <c r="AD49" s="141">
        <v>0.2</v>
      </c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37"/>
      <c r="AQ49" s="37"/>
    </row>
    <row r="50" spans="1:43" ht="13.5" customHeight="1" thickTop="1" thickBot="1" x14ac:dyDescent="0.3">
      <c r="A50" s="275" t="s">
        <v>97</v>
      </c>
      <c r="B50" s="276"/>
      <c r="C50" s="276"/>
      <c r="D50" s="277"/>
      <c r="E50" s="277"/>
      <c r="F50" s="277"/>
      <c r="G50" s="277"/>
      <c r="H50" s="277"/>
      <c r="I50" s="277"/>
      <c r="J50" s="278"/>
      <c r="K50" s="35"/>
      <c r="L50" s="75"/>
      <c r="M50" s="76"/>
      <c r="N50" s="77"/>
      <c r="O50" s="18"/>
      <c r="P50" s="4"/>
      <c r="Q50" s="78"/>
      <c r="R50" s="78"/>
      <c r="S50" s="78"/>
      <c r="T50" s="34"/>
      <c r="U50" s="34"/>
      <c r="V50" s="34"/>
      <c r="W50" s="34"/>
      <c r="X50" s="34"/>
      <c r="Y50" s="34"/>
      <c r="Z50" s="34"/>
      <c r="AA50" s="135" t="s">
        <v>85</v>
      </c>
      <c r="AB50" s="160" t="s">
        <v>158</v>
      </c>
      <c r="AC50" s="160"/>
      <c r="AD50" s="141">
        <v>0.3</v>
      </c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37"/>
      <c r="AQ50" s="37"/>
    </row>
    <row r="51" spans="1:43" ht="13.5" customHeight="1" thickTop="1" thickBot="1" x14ac:dyDescent="0.3">
      <c r="A51" s="24"/>
      <c r="B51" s="24"/>
      <c r="C51" s="24"/>
      <c r="D51" s="24"/>
      <c r="E51" s="24"/>
      <c r="F51" s="24"/>
      <c r="G51" s="24"/>
      <c r="H51" s="24"/>
      <c r="I51" s="77"/>
      <c r="J51" s="77"/>
      <c r="K51" s="77"/>
      <c r="L51" s="75"/>
      <c r="M51" s="76"/>
      <c r="N51" s="77"/>
      <c r="O51" s="18"/>
      <c r="P51" s="4"/>
      <c r="Q51" s="275" t="s">
        <v>184</v>
      </c>
      <c r="R51" s="276"/>
      <c r="S51" s="276"/>
      <c r="T51" s="277"/>
      <c r="U51" s="277"/>
      <c r="V51" s="277"/>
      <c r="W51" s="277"/>
      <c r="X51" s="277"/>
      <c r="Y51" s="277"/>
      <c r="Z51" s="278"/>
      <c r="AA51" s="137" t="s">
        <v>87</v>
      </c>
      <c r="AB51" s="160" t="s">
        <v>159</v>
      </c>
      <c r="AC51" s="160"/>
      <c r="AD51" s="141">
        <v>0.4</v>
      </c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27"/>
      <c r="AQ51" s="27"/>
    </row>
    <row r="52" spans="1:43" ht="13.5" customHeight="1" thickTop="1" thickBot="1" x14ac:dyDescent="0.3">
      <c r="A52" s="198" t="s">
        <v>101</v>
      </c>
      <c r="B52" s="199"/>
      <c r="C52" s="199"/>
      <c r="D52" s="199"/>
      <c r="E52" s="199"/>
      <c r="F52" s="199"/>
      <c r="G52" s="281"/>
      <c r="H52" s="6"/>
      <c r="I52" s="62"/>
      <c r="J52" s="62"/>
      <c r="K52" s="62"/>
      <c r="L52" s="79"/>
      <c r="M52" s="64"/>
      <c r="N52" s="40"/>
      <c r="O52" s="40"/>
      <c r="P52" s="3"/>
      <c r="Q52" s="37"/>
      <c r="R52" s="37"/>
      <c r="S52" s="37"/>
      <c r="T52" s="37"/>
      <c r="U52" s="37"/>
      <c r="V52" s="28"/>
      <c r="W52" s="28"/>
      <c r="X52" s="28"/>
      <c r="Y52" s="28"/>
      <c r="Z52" s="28"/>
      <c r="AA52" s="137" t="s">
        <v>89</v>
      </c>
      <c r="AB52" s="159" t="s">
        <v>160</v>
      </c>
      <c r="AC52" s="159"/>
      <c r="AD52" s="140">
        <v>0.1</v>
      </c>
      <c r="AE52" s="27"/>
      <c r="AF52" s="27"/>
      <c r="AG52" s="27"/>
      <c r="AH52" s="27"/>
      <c r="AI52" s="27"/>
      <c r="AJ52" s="27"/>
      <c r="AK52" s="27"/>
      <c r="AL52" s="27"/>
      <c r="AM52" s="27"/>
      <c r="AN52" s="5"/>
      <c r="AO52" s="5"/>
      <c r="AP52" s="5"/>
      <c r="AQ52" s="5"/>
    </row>
    <row r="53" spans="1:43" ht="13.5" customHeight="1" thickTop="1" x14ac:dyDescent="0.25">
      <c r="A53" s="200"/>
      <c r="B53" s="201"/>
      <c r="C53" s="201"/>
      <c r="D53" s="201"/>
      <c r="E53" s="201"/>
      <c r="F53" s="201"/>
      <c r="G53" s="282"/>
      <c r="H53" s="6"/>
      <c r="I53" s="62"/>
      <c r="J53" s="62"/>
      <c r="K53" s="62"/>
      <c r="L53" s="79"/>
      <c r="M53" s="64"/>
      <c r="N53" s="40"/>
      <c r="O53" s="40"/>
      <c r="P53" s="3"/>
      <c r="Q53" s="198" t="s">
        <v>20</v>
      </c>
      <c r="R53" s="199"/>
      <c r="S53" s="199"/>
      <c r="T53" s="199"/>
      <c r="U53" s="199"/>
      <c r="V53" s="41" t="s">
        <v>21</v>
      </c>
      <c r="W53" s="41" t="s">
        <v>22</v>
      </c>
      <c r="X53" s="41" t="s">
        <v>23</v>
      </c>
      <c r="Y53" s="41" t="s">
        <v>24</v>
      </c>
      <c r="Z53" s="42" t="s">
        <v>25</v>
      </c>
      <c r="AA53" s="137" t="s">
        <v>91</v>
      </c>
      <c r="AB53" s="159" t="s">
        <v>161</v>
      </c>
      <c r="AC53" s="159"/>
      <c r="AD53" s="140">
        <v>0.2</v>
      </c>
      <c r="AE53" s="27"/>
      <c r="AF53" s="27"/>
      <c r="AG53" s="27"/>
      <c r="AH53" s="27"/>
      <c r="AI53" s="27"/>
      <c r="AJ53" s="27"/>
      <c r="AK53" s="27"/>
      <c r="AL53" s="27"/>
      <c r="AM53" s="27"/>
      <c r="AN53" s="5"/>
      <c r="AO53" s="5"/>
      <c r="AP53" s="5"/>
      <c r="AQ53" s="5"/>
    </row>
    <row r="54" spans="1:43" ht="13.5" customHeight="1" x14ac:dyDescent="0.25">
      <c r="A54" s="283" t="s">
        <v>104</v>
      </c>
      <c r="B54" s="284" t="s">
        <v>105</v>
      </c>
      <c r="C54" s="285" t="s">
        <v>147</v>
      </c>
      <c r="D54" s="285"/>
      <c r="E54" s="285"/>
      <c r="F54" s="285" t="s">
        <v>106</v>
      </c>
      <c r="G54" s="286" t="s">
        <v>107</v>
      </c>
      <c r="H54" s="287"/>
      <c r="I54" s="5"/>
      <c r="J54" s="5"/>
      <c r="K54" s="5"/>
      <c r="L54" s="79"/>
      <c r="M54" s="64"/>
      <c r="N54" s="40"/>
      <c r="O54" s="40"/>
      <c r="P54" s="3"/>
      <c r="Q54" s="200"/>
      <c r="R54" s="201"/>
      <c r="S54" s="201"/>
      <c r="T54" s="201"/>
      <c r="U54" s="201"/>
      <c r="V54" s="45">
        <v>2</v>
      </c>
      <c r="W54" s="45">
        <v>1.5</v>
      </c>
      <c r="X54" s="45">
        <v>1</v>
      </c>
      <c r="Y54" s="45">
        <v>0.5</v>
      </c>
      <c r="Z54" s="46">
        <v>0.25</v>
      </c>
      <c r="AA54" s="137" t="s">
        <v>93</v>
      </c>
      <c r="AB54" s="159" t="s">
        <v>162</v>
      </c>
      <c r="AC54" s="159"/>
      <c r="AD54" s="140">
        <v>0.3</v>
      </c>
      <c r="AE54" s="27"/>
      <c r="AF54" s="27"/>
      <c r="AG54" s="27"/>
      <c r="AH54" s="27"/>
      <c r="AI54" s="27"/>
      <c r="AJ54" s="27"/>
      <c r="AK54" s="27"/>
      <c r="AL54" s="27"/>
      <c r="AM54" s="27"/>
      <c r="AN54" s="5"/>
      <c r="AO54" s="5"/>
      <c r="AP54" s="5"/>
      <c r="AQ54" s="5"/>
    </row>
    <row r="55" spans="1:43" ht="13.5" customHeight="1" x14ac:dyDescent="0.25">
      <c r="A55" s="283"/>
      <c r="B55" s="284"/>
      <c r="C55" s="285"/>
      <c r="D55" s="285"/>
      <c r="E55" s="285"/>
      <c r="F55" s="285"/>
      <c r="G55" s="286"/>
      <c r="H55" s="287"/>
      <c r="I55" s="27"/>
      <c r="J55" s="27"/>
      <c r="K55" s="27"/>
      <c r="L55" s="79"/>
      <c r="M55" s="64"/>
      <c r="N55" s="40"/>
      <c r="O55" s="40"/>
      <c r="P55" s="3"/>
      <c r="Q55" s="288" t="s">
        <v>29</v>
      </c>
      <c r="R55" s="289"/>
      <c r="S55" s="208" t="s">
        <v>129</v>
      </c>
      <c r="T55" s="208"/>
      <c r="U55" s="208"/>
      <c r="V55" s="155"/>
      <c r="W55" s="155"/>
      <c r="X55" s="155"/>
      <c r="Y55" s="155"/>
      <c r="Z55" s="158"/>
      <c r="AA55" s="137" t="s">
        <v>95</v>
      </c>
      <c r="AB55" s="159" t="s">
        <v>163</v>
      </c>
      <c r="AC55" s="159"/>
      <c r="AD55" s="140">
        <v>0.4</v>
      </c>
      <c r="AE55" s="27"/>
      <c r="AF55" s="27"/>
      <c r="AG55" s="27"/>
      <c r="AH55" s="27"/>
      <c r="AI55" s="27"/>
      <c r="AJ55" s="27"/>
      <c r="AK55" s="27"/>
      <c r="AL55" s="27"/>
      <c r="AM55" s="27"/>
      <c r="AN55" s="5"/>
      <c r="AO55" s="5"/>
      <c r="AP55" s="5"/>
      <c r="AQ55" s="5"/>
    </row>
    <row r="56" spans="1:43" ht="13.5" customHeight="1" x14ac:dyDescent="0.25">
      <c r="A56" s="283">
        <v>1</v>
      </c>
      <c r="B56" s="294"/>
      <c r="C56" s="295" t="str">
        <f>IF(B56=AA48,AB48,IF(B56=AA49,AB49,IF(B56=AA50,AB50,IF(B56=AA51,AB51,IF(B56=AA52,AB52,IF(B56=AA53,AB53,IF(B56=AA54,AB54,IF(B56=AA55,AB55,IF(B56=AA56,AB56,IF(B56=AA57,AB57,IF(B56=AA58,AB58,IF(B56=AA59,AB59,IF(B56=AA60,AB60,IF(B56=AA61,AB61,IF(B56=AA62,AB62,IF(B56=AA63,AB63,IF(B56=AA64,AB64,IF(B56=AA65,AB65,IF(B56=AA66,AB66,IF(B56=AA67,AB67,IF(B56=AA68,AB68,IF(B56=AA69,AB69,IF(B56=AA70,AB70,IF(B56=AA71,AB71,""))))))))))))))))))))))))</f>
        <v/>
      </c>
      <c r="D56" s="295"/>
      <c r="E56" s="295"/>
      <c r="F56" s="296" t="str">
        <f>IF(C56=AB48,AD48,IF(C56=AB49,AD49,IF(C56=AB50,AD50,IF(C56=AB51,AD51,IF(C56=AB52,AD52,IF(C56=AB53,AD53,IF(C56=AB54,AD54,IF(C56=AB55,AD55,IF(C56=AB56,AD56,IF(C56=AB57,AD57,IF(C56=AB58,AD58,IF(C56=AB59,AD59,IF(C56=AB60,AD60,IF(C56=AB61,AD61,IF(C56=AB62,AD62,IF(C56=AB63,AD63,IF(C56=AB64,AD64,IF(C56=AB65,AD65,IF(C56=AB66,AD66,IF(C56=AB67,AD67,IF(C56=AB68,AD68,IF(C56=AB69,AD69,IF(C56=AB70,AD70,IF(C56=AB71,AD71,""))))))))))))))))))))))))</f>
        <v/>
      </c>
      <c r="G56" s="297"/>
      <c r="H56" s="80"/>
      <c r="I56" s="148"/>
      <c r="J56" s="148"/>
      <c r="K56" s="148"/>
      <c r="L56" s="79"/>
      <c r="M56" s="64"/>
      <c r="N56" s="40"/>
      <c r="O56" s="40"/>
      <c r="P56" s="3"/>
      <c r="Q56" s="290"/>
      <c r="R56" s="291"/>
      <c r="S56" s="188" t="s">
        <v>130</v>
      </c>
      <c r="T56" s="189"/>
      <c r="U56" s="190"/>
      <c r="V56" s="155"/>
      <c r="W56" s="155"/>
      <c r="X56" s="155"/>
      <c r="Y56" s="155"/>
      <c r="Z56" s="158"/>
      <c r="AA56" s="137" t="s">
        <v>148</v>
      </c>
      <c r="AB56" s="161" t="s">
        <v>164</v>
      </c>
      <c r="AC56" s="161"/>
      <c r="AD56" s="141">
        <v>0.4</v>
      </c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</row>
    <row r="57" spans="1:43" ht="13.5" customHeight="1" x14ac:dyDescent="0.25">
      <c r="A57" s="283"/>
      <c r="B57" s="294"/>
      <c r="C57" s="295"/>
      <c r="D57" s="295"/>
      <c r="E57" s="295"/>
      <c r="F57" s="296"/>
      <c r="G57" s="297"/>
      <c r="H57" s="80"/>
      <c r="I57" s="148"/>
      <c r="J57" s="148"/>
      <c r="K57" s="148"/>
      <c r="L57" s="79"/>
      <c r="M57" s="64"/>
      <c r="N57" s="40"/>
      <c r="O57" s="40"/>
      <c r="P57" s="3"/>
      <c r="Q57" s="290"/>
      <c r="R57" s="291"/>
      <c r="S57" s="188" t="s">
        <v>30</v>
      </c>
      <c r="T57" s="189"/>
      <c r="U57" s="190"/>
      <c r="V57" s="155"/>
      <c r="W57" s="155"/>
      <c r="X57" s="155"/>
      <c r="Y57" s="155"/>
      <c r="Z57" s="158"/>
      <c r="AA57" s="137" t="s">
        <v>96</v>
      </c>
      <c r="AB57" s="161" t="s">
        <v>165</v>
      </c>
      <c r="AC57" s="161"/>
      <c r="AD57" s="141">
        <v>0.1</v>
      </c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</row>
    <row r="58" spans="1:43" ht="13.5" customHeight="1" x14ac:dyDescent="0.25">
      <c r="A58" s="283"/>
      <c r="B58" s="294"/>
      <c r="C58" s="295"/>
      <c r="D58" s="295"/>
      <c r="E58" s="295"/>
      <c r="F58" s="296"/>
      <c r="G58" s="297"/>
      <c r="H58" s="80"/>
      <c r="I58" s="148"/>
      <c r="J58" s="148"/>
      <c r="K58" s="148"/>
      <c r="L58" s="79"/>
      <c r="M58" s="64"/>
      <c r="N58" s="40"/>
      <c r="O58" s="40"/>
      <c r="P58" s="3"/>
      <c r="Q58" s="290"/>
      <c r="R58" s="291"/>
      <c r="S58" s="188" t="s">
        <v>33</v>
      </c>
      <c r="T58" s="189"/>
      <c r="U58" s="190"/>
      <c r="V58" s="155"/>
      <c r="W58" s="155"/>
      <c r="X58" s="155"/>
      <c r="Y58" s="155"/>
      <c r="Z58" s="158"/>
      <c r="AA58" s="137" t="s">
        <v>98</v>
      </c>
      <c r="AB58" s="159" t="s">
        <v>166</v>
      </c>
      <c r="AC58" s="159"/>
      <c r="AD58" s="140">
        <v>0.2</v>
      </c>
      <c r="AE58" s="80"/>
      <c r="AF58" s="80"/>
      <c r="AG58" s="80"/>
      <c r="AH58" s="80"/>
      <c r="AI58" s="80"/>
      <c r="AJ58" s="27"/>
      <c r="AK58" s="27"/>
      <c r="AL58" s="27"/>
      <c r="AM58" s="27"/>
      <c r="AN58" s="82"/>
      <c r="AO58" s="82"/>
      <c r="AP58" s="82"/>
      <c r="AQ58" s="82"/>
    </row>
    <row r="59" spans="1:43" ht="13.5" customHeight="1" x14ac:dyDescent="0.25">
      <c r="A59" s="283">
        <v>2</v>
      </c>
      <c r="B59" s="294"/>
      <c r="C59" s="295" t="str">
        <f>IF(B59=AA48,AB48,IF(B59=AA49,AB49,IF(B59=AA50,AB50,IF(B59=AA51,AB51,IF(B59=AA52,AB52,IF(B59=AA53,AB53,IF(B59=AA54,AB54,IF(B59=AA55,AB55,IF(B59=AA56,AB56,IF(B59=AA57,AB57,IF(B59=AA58,AB58,IF(B59=AA59,AB59,IF(B59=AA60,AB60,IF(B59=AA61,AB61,IF(B59=AA62,AB62,IF(B59=AA63,AB63,IF(B59=AA64,AB64,IF(B59=AA65,AB65,IF(B59=AA66,AB66,IF(B59=AA67,AB67,IF(B59=AA68,AB68,IF(B59=AA69,AB69,IF(B59=AA70,AB70,IF(B59=AA71,AB71,""))))))))))))))))))))))))</f>
        <v/>
      </c>
      <c r="D59" s="295"/>
      <c r="E59" s="295"/>
      <c r="F59" s="296" t="str">
        <f>IF(C59=AB48,AD48,IF(C59=AB49,AD49,IF(C59=AB50,AD50,IF(C59=AB51,AD51,IF(C59=AB52,AD52,IF(C59=AB53,AD53,IF(C59=AB54,AD54,IF(C59=AB55,AD55,IF(C59=AB56,AD56,IF(C59=AB57,AD57,IF(C59=AB58,AD58,IF(C59=AB59,AD59,IF(C59=AB60,AD60,IF(C59=AB61,AD61,IF(C59=AB62,AD62,IF(C59=AB63,AD63,IF(C59=AB64,AD64,IF(C59=AB65,AD65,IF(C59=AB66,AD66,IF(C59=AB67,AD67,IF(C59=AB68,AD68,IF(C59=AB69,AD69,IF(C59=AB70,AD70,IF(C59=AB71,AD71,""))))))))))))))))))))))))</f>
        <v/>
      </c>
      <c r="G59" s="297"/>
      <c r="H59" s="80"/>
      <c r="I59" s="5"/>
      <c r="J59" s="5"/>
      <c r="K59" s="5"/>
      <c r="L59" s="79"/>
      <c r="M59" s="64"/>
      <c r="N59" s="40"/>
      <c r="O59" s="40"/>
      <c r="P59" s="3"/>
      <c r="Q59" s="290"/>
      <c r="R59" s="291"/>
      <c r="S59" s="188" t="s">
        <v>36</v>
      </c>
      <c r="T59" s="189"/>
      <c r="U59" s="190"/>
      <c r="V59" s="155"/>
      <c r="W59" s="155"/>
      <c r="X59" s="155"/>
      <c r="Y59" s="155"/>
      <c r="Z59" s="158"/>
      <c r="AA59" s="137" t="s">
        <v>100</v>
      </c>
      <c r="AB59" s="159" t="s">
        <v>167</v>
      </c>
      <c r="AC59" s="159"/>
      <c r="AD59" s="140">
        <v>0.3</v>
      </c>
      <c r="AE59" s="80"/>
      <c r="AF59" s="80"/>
      <c r="AG59" s="80"/>
      <c r="AH59" s="80"/>
      <c r="AI59" s="80"/>
      <c r="AJ59" s="27"/>
      <c r="AK59" s="27"/>
      <c r="AL59" s="27"/>
      <c r="AM59" s="27"/>
      <c r="AN59" s="82"/>
      <c r="AO59" s="82"/>
      <c r="AP59" s="82"/>
      <c r="AQ59" s="82"/>
    </row>
    <row r="60" spans="1:43" ht="13.5" customHeight="1" x14ac:dyDescent="0.25">
      <c r="A60" s="283"/>
      <c r="B60" s="294"/>
      <c r="C60" s="295"/>
      <c r="D60" s="295"/>
      <c r="E60" s="295"/>
      <c r="F60" s="296"/>
      <c r="G60" s="297"/>
      <c r="H60" s="80"/>
      <c r="I60" s="5"/>
      <c r="J60" s="5"/>
      <c r="K60" s="5"/>
      <c r="L60" s="51"/>
      <c r="M60" s="85"/>
      <c r="N60" s="51"/>
      <c r="O60" s="51"/>
      <c r="P60" s="86"/>
      <c r="Q60" s="290"/>
      <c r="R60" s="291"/>
      <c r="S60" s="215" t="s">
        <v>38</v>
      </c>
      <c r="T60" s="215"/>
      <c r="U60" s="215"/>
      <c r="V60" s="156" t="str">
        <f>IF(SUM(V55:V59)=0,"",SUM(V55:V59))</f>
        <v/>
      </c>
      <c r="W60" s="156" t="str">
        <f>IF(SUM(W55:W59)=0,"",SUM(W55:W59))</f>
        <v/>
      </c>
      <c r="X60" s="156" t="str">
        <f>IF(SUM(X55:X59)=0,"",SUM(X55:X59))</f>
        <v/>
      </c>
      <c r="Y60" s="156" t="str">
        <f>IF(SUM(Y55:Y59)=0,"",SUM(Y55:Y59))</f>
        <v/>
      </c>
      <c r="Z60" s="157" t="str">
        <f>IF(SUM(Z55:Z59)=0,"",SUM(Z55:Z59))</f>
        <v/>
      </c>
      <c r="AA60" s="139" t="s">
        <v>102</v>
      </c>
      <c r="AB60" s="159" t="s">
        <v>168</v>
      </c>
      <c r="AC60" s="159"/>
      <c r="AD60" s="140">
        <v>0.4</v>
      </c>
      <c r="AE60" s="80"/>
      <c r="AF60" s="80"/>
      <c r="AG60" s="80"/>
      <c r="AH60" s="80"/>
      <c r="AI60" s="80"/>
      <c r="AJ60" s="27"/>
      <c r="AK60" s="27"/>
      <c r="AL60" s="27"/>
      <c r="AM60" s="27"/>
      <c r="AN60" s="82"/>
      <c r="AO60" s="82"/>
      <c r="AP60" s="82"/>
      <c r="AQ60" s="82"/>
    </row>
    <row r="61" spans="1:43" ht="13.5" customHeight="1" thickBot="1" x14ac:dyDescent="0.3">
      <c r="A61" s="283"/>
      <c r="B61" s="294"/>
      <c r="C61" s="295"/>
      <c r="D61" s="295"/>
      <c r="E61" s="295"/>
      <c r="F61" s="296"/>
      <c r="G61" s="297"/>
      <c r="H61" s="80"/>
      <c r="I61" s="5"/>
      <c r="J61" s="5"/>
      <c r="K61" s="5"/>
      <c r="L61" s="3"/>
      <c r="M61" s="85"/>
      <c r="N61" s="3"/>
      <c r="O61" s="3"/>
      <c r="P61" s="86"/>
      <c r="Q61" s="292"/>
      <c r="R61" s="293"/>
      <c r="S61" s="219" t="s">
        <v>41</v>
      </c>
      <c r="T61" s="220"/>
      <c r="U61" s="221"/>
      <c r="V61" s="340" t="str">
        <f>IF(SUM(V60:Z60)=0,"",SUM(V60:Z60))</f>
        <v/>
      </c>
      <c r="W61" s="341"/>
      <c r="X61" s="341"/>
      <c r="Y61" s="341"/>
      <c r="Z61" s="342"/>
      <c r="AA61" s="137" t="s">
        <v>149</v>
      </c>
      <c r="AB61" s="159" t="s">
        <v>169</v>
      </c>
      <c r="AC61" s="159"/>
      <c r="AD61" s="140">
        <v>0.1</v>
      </c>
      <c r="AE61" s="80"/>
      <c r="AF61" s="80"/>
      <c r="AG61" s="80"/>
      <c r="AH61" s="80"/>
      <c r="AI61" s="80"/>
      <c r="AJ61" s="5"/>
      <c r="AK61" s="5"/>
      <c r="AL61" s="5"/>
      <c r="AM61" s="5"/>
      <c r="AN61" s="82"/>
      <c r="AO61" s="82"/>
      <c r="AP61" s="82"/>
      <c r="AQ61" s="82"/>
    </row>
    <row r="62" spans="1:43" ht="13.5" customHeight="1" thickTop="1" x14ac:dyDescent="0.25">
      <c r="A62" s="283">
        <v>3</v>
      </c>
      <c r="B62" s="294"/>
      <c r="C62" s="295" t="str">
        <f>IF(B62=AA48,AB48,IF(B62=AA49,AB49,IF(B62=AA50,AB50,IF(B62=AA51,AB51,IF(B62=AA52,AB52,IF(B62=AA53,AB53,IF(B62=AA54,AB54,IF(B62=AA55,AB55,IF(B62=AA56,AB56,IF(B62=AA57,AB57,IF(B62=AA58,AB58,IF(B62=AA59,AB59,IF(B62=AA60,AB60,IF(B62=AA61,AB61,IF(B62=AA62,AB62,IF(B62=AA63,AB63,IF(B62=AA64,AB64,IF(B62=AA65,AB65,IF(B62=AA66,AB66,IF(B62=AA67,AB67,IF(B62=AA68,AB68,IF(B62=AA69,AB69,IF(B62=AA70,AB70,IF(B62=AA71,AB71,""))))))))))))))))))))))))</f>
        <v/>
      </c>
      <c r="D62" s="295"/>
      <c r="E62" s="295"/>
      <c r="F62" s="296" t="str">
        <f>IF(C62=AB48,AD48,IF(C62=AB49,AD49,IF(C62=AB50,AD50,IF(C62=AB51,AD51,IF(C62=AB52,AD52,IF(C62=AB53,AD53,IF(C62=AB54,AD54,IF(C62=AB55,AD55,IF(C62=AB56,AD56,IF(C62=AB57,AD57,IF(C62=AB58,AD58,IF(C62=AB59,AD59,IF(C62=AB60,AD60,IF(C62=AB61,AD61,IF(C62=AB62,AD62,IF(C62=AB63,AD63,IF(C62=AB64,AD64,IF(C62=AB65,AD65,IF(C62=AB66,AD66,IF(C62=AB67,AD67,IF(C62=AB68,AD68,IF(C62=AB69,AD69,IF(C62=AB70,AD70,IF(C62=AB71,AD71,""))))))))))))))))))))))))</f>
        <v/>
      </c>
      <c r="G62" s="297"/>
      <c r="H62" s="80"/>
      <c r="I62" s="5"/>
      <c r="J62" s="5"/>
      <c r="K62" s="5"/>
      <c r="L62" s="79"/>
      <c r="M62" s="64"/>
      <c r="N62" s="40"/>
      <c r="O62" s="40"/>
      <c r="P62" s="3"/>
      <c r="Q62" s="82"/>
      <c r="R62" s="82"/>
      <c r="S62" s="82"/>
      <c r="T62" s="82"/>
      <c r="U62" s="6"/>
      <c r="V62" s="28"/>
      <c r="W62" s="28"/>
      <c r="X62" s="28"/>
      <c r="Y62" s="28"/>
      <c r="Z62" s="28"/>
      <c r="AA62" s="137" t="s">
        <v>150</v>
      </c>
      <c r="AB62" s="159" t="s">
        <v>170</v>
      </c>
      <c r="AC62" s="159"/>
      <c r="AD62" s="140">
        <v>0.2</v>
      </c>
      <c r="AE62" s="80"/>
      <c r="AF62" s="80"/>
      <c r="AG62" s="80"/>
      <c r="AH62" s="80"/>
      <c r="AI62" s="80"/>
      <c r="AJ62" s="5"/>
      <c r="AK62" s="5"/>
      <c r="AL62" s="5"/>
      <c r="AM62" s="5"/>
      <c r="AN62" s="82"/>
      <c r="AO62" s="82"/>
      <c r="AP62" s="82"/>
      <c r="AQ62" s="82"/>
    </row>
    <row r="63" spans="1:43" ht="13.5" customHeight="1" x14ac:dyDescent="0.25">
      <c r="A63" s="283"/>
      <c r="B63" s="294"/>
      <c r="C63" s="295"/>
      <c r="D63" s="295"/>
      <c r="E63" s="295"/>
      <c r="F63" s="296"/>
      <c r="G63" s="297"/>
      <c r="H63" s="80"/>
      <c r="I63" s="5"/>
      <c r="J63" s="5"/>
      <c r="K63" s="5"/>
      <c r="L63" s="79"/>
      <c r="M63" s="64"/>
      <c r="N63" s="40"/>
      <c r="O63" s="40"/>
      <c r="P63" s="3"/>
      <c r="Q63" s="1"/>
      <c r="R63" s="1"/>
      <c r="S63" s="1"/>
      <c r="T63" s="1"/>
      <c r="U63" s="1"/>
      <c r="V63" s="1"/>
      <c r="W63" s="1"/>
      <c r="X63" s="1"/>
      <c r="Y63" s="5"/>
      <c r="Z63" s="5"/>
      <c r="AA63" s="135" t="s">
        <v>151</v>
      </c>
      <c r="AB63" s="159" t="s">
        <v>171</v>
      </c>
      <c r="AC63" s="159"/>
      <c r="AD63" s="140">
        <v>0.3</v>
      </c>
      <c r="AE63" s="80"/>
      <c r="AF63" s="80"/>
      <c r="AG63" s="80"/>
      <c r="AH63" s="80"/>
      <c r="AI63" s="80"/>
      <c r="AJ63" s="5"/>
      <c r="AK63" s="5"/>
      <c r="AL63" s="5"/>
      <c r="AM63" s="5"/>
      <c r="AN63" s="82"/>
      <c r="AO63" s="82"/>
      <c r="AP63" s="82"/>
      <c r="AQ63" s="82"/>
    </row>
    <row r="64" spans="1:43" ht="13.5" customHeight="1" thickBot="1" x14ac:dyDescent="0.3">
      <c r="A64" s="283"/>
      <c r="B64" s="294"/>
      <c r="C64" s="295"/>
      <c r="D64" s="295"/>
      <c r="E64" s="295"/>
      <c r="F64" s="296"/>
      <c r="G64" s="297"/>
      <c r="H64" s="80"/>
      <c r="I64" s="5"/>
      <c r="J64" s="5"/>
      <c r="K64" s="5"/>
      <c r="L64" s="79"/>
      <c r="M64" s="298" t="s">
        <v>111</v>
      </c>
      <c r="N64" s="51"/>
      <c r="O64" s="51"/>
      <c r="P64" s="87"/>
      <c r="Q64" s="87"/>
      <c r="R64" s="82"/>
      <c r="S64" s="82"/>
      <c r="T64" s="82"/>
      <c r="U64" s="6"/>
      <c r="V64" s="28"/>
      <c r="W64" s="28"/>
      <c r="X64" s="28"/>
      <c r="Y64" s="28"/>
      <c r="Z64" s="28"/>
      <c r="AA64" s="135" t="s">
        <v>103</v>
      </c>
      <c r="AB64" s="159" t="s">
        <v>172</v>
      </c>
      <c r="AC64" s="159"/>
      <c r="AD64" s="140">
        <v>0.1</v>
      </c>
      <c r="AE64" s="80"/>
      <c r="AF64" s="80"/>
      <c r="AG64" s="80"/>
      <c r="AH64" s="80"/>
      <c r="AI64" s="80"/>
      <c r="AJ64" s="5"/>
      <c r="AK64" s="5"/>
      <c r="AL64" s="5"/>
      <c r="AM64" s="5"/>
      <c r="AN64" s="82"/>
      <c r="AO64" s="82"/>
      <c r="AP64" s="82"/>
      <c r="AQ64" s="82"/>
    </row>
    <row r="65" spans="1:43" ht="13.5" customHeight="1" thickTop="1" thickBot="1" x14ac:dyDescent="0.3">
      <c r="A65" s="283">
        <v>4</v>
      </c>
      <c r="B65" s="294"/>
      <c r="C65" s="295" t="str">
        <f>IF(B65=AA48,AB48,IF(B65=AA49,AB49,IF(B65=AA50,AB50,IF(B65=AA51,AB51,IF(B65=AA52,AB52,IF(B65=AA53,AB53,IF(B65=AA54,AB54,IF(B65=AA55,AB55,IF(B65=AA56,AB56,IF(B65=AA57,AB57,IF(B65=AA58,AB58,IF(B65=AA59,AB59,IF(B65=AA60,AB60,IF(B65=AA61,AB61,IF(B65=AA62,AB62,IF(B65=AA63,AB63,IF(B65=AA64,AB64,IF(B65=AA65,AB65,IF(B65=AA66,AB66,IF(B65=AA67,AB67,IF(B65=AA68,AB68,IF(B65=AA69,AB69,IF(B65=AA70,AB70,IF(B65=AA71,AB71,""))))))))))))))))))))))))</f>
        <v/>
      </c>
      <c r="D65" s="295"/>
      <c r="E65" s="295"/>
      <c r="F65" s="296" t="str">
        <f>IF(C65=AB48,AD48,IF(C65=AB49,AD49,IF(C65=AB50,AD50,IF(C65=AB51,AD51,IF(C65=AB52,AD52,IF(C65=AB53,AD53,IF(C65=AB54,AD54,IF(C65=AB55,AD55,IF(C65=AB56,AD56,IF(C65=AB57,AD57,IF(C65=AB58,AD58,IF(C65=AB59,AD59,IF(C65=AB60,AD60,IF(C65=AB61,AD61,IF(C65=AB62,AD62,IF(C65=AB63,AD63,IF(C65=AB64,AD64,IF(C65=AB65,AD65,IF(C65=AB66,AD66,IF(C65=AB67,AD67,IF(C65=AB68,AD68,IF(C65=AB69,AD69,IF(C65=AB70,AD70,IF(C65=AB71,AD71,""))))))))))))))))))))))))</f>
        <v/>
      </c>
      <c r="G65" s="297"/>
      <c r="H65" s="80"/>
      <c r="I65" s="5"/>
      <c r="J65" s="5"/>
      <c r="K65" s="5"/>
      <c r="L65" s="79"/>
      <c r="M65" s="298"/>
      <c r="N65" s="88"/>
      <c r="O65" s="88"/>
      <c r="P65" s="89"/>
      <c r="Q65" s="89"/>
      <c r="R65" s="90"/>
      <c r="S65" s="90"/>
      <c r="T65" s="90"/>
      <c r="U65" s="91"/>
      <c r="V65" s="92"/>
      <c r="W65" s="92"/>
      <c r="X65" s="92"/>
      <c r="Y65" s="7" t="s">
        <v>2</v>
      </c>
      <c r="Z65" s="63" t="str">
        <f>IF(Z1="","",Z1)</f>
        <v/>
      </c>
      <c r="AA65" s="135" t="s">
        <v>108</v>
      </c>
      <c r="AB65" s="159" t="s">
        <v>173</v>
      </c>
      <c r="AC65" s="159"/>
      <c r="AD65" s="140">
        <v>0.1</v>
      </c>
      <c r="AE65" s="80"/>
      <c r="AF65" s="80"/>
      <c r="AG65" s="80"/>
      <c r="AH65" s="80"/>
      <c r="AI65" s="80"/>
      <c r="AJ65" s="5"/>
      <c r="AK65" s="5"/>
      <c r="AL65" s="5"/>
      <c r="AM65" s="5"/>
      <c r="AN65" s="82"/>
      <c r="AO65" s="82"/>
      <c r="AP65" s="82"/>
      <c r="AQ65" s="82"/>
    </row>
    <row r="66" spans="1:43" ht="13.5" customHeight="1" thickTop="1" x14ac:dyDescent="0.25">
      <c r="A66" s="283"/>
      <c r="B66" s="294"/>
      <c r="C66" s="295"/>
      <c r="D66" s="295"/>
      <c r="E66" s="295"/>
      <c r="F66" s="296"/>
      <c r="G66" s="297"/>
      <c r="H66" s="37"/>
      <c r="I66" s="5"/>
      <c r="J66" s="5"/>
      <c r="K66" s="5"/>
      <c r="L66" s="79"/>
      <c r="M66" s="64"/>
      <c r="N66" s="40"/>
      <c r="O66" s="40"/>
      <c r="P66" s="3"/>
      <c r="Q66" s="19"/>
      <c r="R66" s="82"/>
      <c r="S66" s="82"/>
      <c r="T66" s="184" t="s">
        <v>0</v>
      </c>
      <c r="U66" s="184"/>
      <c r="V66" s="184"/>
      <c r="W66" s="184"/>
      <c r="X66" s="184"/>
      <c r="Y66" s="5"/>
      <c r="Z66" s="5"/>
      <c r="AA66" s="135" t="s">
        <v>109</v>
      </c>
      <c r="AB66" s="159" t="s">
        <v>174</v>
      </c>
      <c r="AC66" s="159"/>
      <c r="AD66" s="140">
        <v>0.2</v>
      </c>
      <c r="AE66" s="80"/>
      <c r="AF66" s="80"/>
      <c r="AG66" s="80"/>
      <c r="AH66" s="80"/>
      <c r="AI66" s="80"/>
      <c r="AJ66" s="5"/>
      <c r="AK66" s="5"/>
      <c r="AL66" s="5"/>
      <c r="AM66" s="5"/>
      <c r="AN66" s="82"/>
      <c r="AO66" s="82"/>
      <c r="AP66" s="82"/>
      <c r="AQ66" s="82"/>
    </row>
    <row r="67" spans="1:43" ht="13.5" customHeight="1" thickBot="1" x14ac:dyDescent="0.3">
      <c r="A67" s="283"/>
      <c r="B67" s="294"/>
      <c r="C67" s="295"/>
      <c r="D67" s="295"/>
      <c r="E67" s="295"/>
      <c r="F67" s="296"/>
      <c r="G67" s="297"/>
      <c r="H67" s="143"/>
      <c r="I67" s="5"/>
      <c r="J67" s="5"/>
      <c r="K67" s="5"/>
      <c r="L67" s="79"/>
      <c r="M67" s="64"/>
      <c r="N67" s="40"/>
      <c r="O67" s="40"/>
      <c r="P67" s="3"/>
      <c r="Q67" s="19"/>
      <c r="R67" s="82"/>
      <c r="S67" s="82"/>
      <c r="T67" s="184" t="s">
        <v>5</v>
      </c>
      <c r="U67" s="184"/>
      <c r="V67" s="184"/>
      <c r="W67" s="184"/>
      <c r="X67" s="184"/>
      <c r="Y67" s="5"/>
      <c r="Z67" s="5"/>
      <c r="AA67" s="135" t="s">
        <v>110</v>
      </c>
      <c r="AB67" s="159" t="s">
        <v>175</v>
      </c>
      <c r="AC67" s="159"/>
      <c r="AD67" s="140">
        <v>0.2</v>
      </c>
      <c r="AE67" s="80"/>
      <c r="AF67" s="80"/>
      <c r="AG67" s="80"/>
      <c r="AH67" s="80"/>
      <c r="AI67" s="80"/>
      <c r="AJ67" s="5"/>
      <c r="AK67" s="5"/>
      <c r="AL67" s="5"/>
      <c r="AM67" s="5"/>
      <c r="AN67" s="82"/>
      <c r="AO67" s="82"/>
      <c r="AP67" s="82"/>
      <c r="AQ67" s="82"/>
    </row>
    <row r="68" spans="1:43" ht="14.25" customHeight="1" thickTop="1" x14ac:dyDescent="0.25">
      <c r="A68" s="300">
        <v>5</v>
      </c>
      <c r="B68" s="294"/>
      <c r="C68" s="303" t="str">
        <f>IF(B68=AA48,AB48,IF(B68=AA49,AB49,IF(B68=AA50,AB50,IF(B68=AA51,AB51,IF(B68=AA52,AB52,IF(B68=AA53,AB53,IF(B68=AA54,AB54,IF(B68=AA55,AB55,IF(B68=AA56,AB56,IF(B68=AA57,AB57,IF(B68=AA58,AB58,IF(B68=AA59,AB59,IF(B68=AA60,AB60,IF(B68=AA61,AB61,IF(B68=AA62,AB62,IF(B68=AA63,AB63,IF(B68=AA64,AB64,IF(B68=AA65,AB65,IF(B68=AA66,AB66,IF(B68=AA67,AB67,IF(B68=AA68,AB68,IF(B68=AA69,AB69,IF(B68=AA70,AB70,IF(B68=AA71,AB71,""))))))))))))))))))))))))</f>
        <v/>
      </c>
      <c r="D68" s="303"/>
      <c r="E68" s="303"/>
      <c r="F68" s="299" t="str">
        <f>IF(C68=AB48,AD48,IF(C68=AB49,AD49,IF(C68=AB50,AD50,IF(C68=AB51,AD51,IF(C68=AB52,AD52,IF(C68=AB53,AD53,IF(C68=AB54,AD54,IF(C68=AB55,AD55,IF(C68=AB56,AD56,IF(C68=AB57,AD57,IF(C68=AB58,AD58,IF(C68=AB59,AD59,IF(C68=AB60,AD60,IF(C68=AB61,AD61,IF(C68=AB62,AD62,IF(C68=AB63,AD63,IF(C68=AB64,AD64,IF(C68=AB65,AD65,IF(C68=AB66,AD66,IF(C68=AB67,AD67,IF(C68=AB68,AD68,IF(C68=AB69,AD69,IF(C68=AB70,AD70,IF(C68=AB71,AD71,""))))))))))))))))))))))))</f>
        <v/>
      </c>
      <c r="G68" s="297"/>
      <c r="H68" s="94"/>
      <c r="I68" s="5"/>
      <c r="J68" s="5"/>
      <c r="K68" s="5"/>
      <c r="L68" s="79"/>
      <c r="M68" s="64"/>
      <c r="N68" s="40"/>
      <c r="O68" s="40"/>
      <c r="P68" s="3"/>
      <c r="Q68" s="19"/>
      <c r="R68" s="82"/>
      <c r="S68" s="82"/>
      <c r="T68" s="82"/>
      <c r="U68" s="82"/>
      <c r="V68" s="24"/>
      <c r="W68" s="19"/>
      <c r="X68" s="152" t="s">
        <v>190</v>
      </c>
      <c r="Y68" s="176" t="s">
        <v>1</v>
      </c>
      <c r="Z68" s="177"/>
      <c r="AA68" s="135" t="s">
        <v>152</v>
      </c>
      <c r="AB68" s="159" t="s">
        <v>176</v>
      </c>
      <c r="AC68" s="159"/>
      <c r="AD68" s="140">
        <v>0.3</v>
      </c>
      <c r="AE68" s="80"/>
      <c r="AF68" s="80"/>
      <c r="AG68" s="80"/>
      <c r="AH68" s="80"/>
      <c r="AI68" s="80"/>
      <c r="AJ68" s="5"/>
      <c r="AK68" s="5"/>
      <c r="AL68" s="5"/>
      <c r="AM68" s="5"/>
      <c r="AN68" s="82"/>
      <c r="AO68" s="82"/>
      <c r="AP68" s="82"/>
      <c r="AQ68" s="82"/>
    </row>
    <row r="69" spans="1:43" ht="13.5" customHeight="1" thickBot="1" x14ac:dyDescent="0.3">
      <c r="A69" s="300"/>
      <c r="B69" s="294"/>
      <c r="C69" s="303"/>
      <c r="D69" s="303"/>
      <c r="E69" s="303"/>
      <c r="F69" s="299"/>
      <c r="G69" s="297"/>
      <c r="H69" s="94"/>
      <c r="I69" s="5"/>
      <c r="J69" s="5"/>
      <c r="K69" s="5"/>
      <c r="L69" s="79"/>
      <c r="M69" s="64"/>
      <c r="N69" s="40"/>
      <c r="O69" s="40"/>
      <c r="P69" s="3"/>
      <c r="Q69" s="31"/>
      <c r="R69" s="32"/>
      <c r="S69" s="32"/>
      <c r="T69" s="32"/>
      <c r="U69" s="32"/>
      <c r="V69" s="24"/>
      <c r="W69" s="19"/>
      <c r="X69" s="153" t="str">
        <f>IF($H$2="","",$H$2)</f>
        <v/>
      </c>
      <c r="Y69" s="271" t="str">
        <f>IF(I2="","",I2)</f>
        <v/>
      </c>
      <c r="Z69" s="272"/>
      <c r="AA69" s="135" t="s">
        <v>153</v>
      </c>
      <c r="AB69" s="159" t="s">
        <v>177</v>
      </c>
      <c r="AC69" s="159"/>
      <c r="AD69" s="140">
        <v>0.3</v>
      </c>
      <c r="AE69" s="80"/>
      <c r="AF69" s="80"/>
      <c r="AG69" s="80"/>
      <c r="AH69" s="80"/>
      <c r="AI69" s="80"/>
      <c r="AJ69" s="5"/>
      <c r="AK69" s="5"/>
      <c r="AL69" s="5"/>
      <c r="AM69" s="5"/>
      <c r="AN69" s="82"/>
      <c r="AO69" s="82"/>
      <c r="AP69" s="82"/>
      <c r="AQ69" s="82"/>
    </row>
    <row r="70" spans="1:43" ht="13.5" customHeight="1" thickTop="1" x14ac:dyDescent="0.25">
      <c r="A70" s="300"/>
      <c r="B70" s="294"/>
      <c r="C70" s="303"/>
      <c r="D70" s="303"/>
      <c r="E70" s="303"/>
      <c r="F70" s="299"/>
      <c r="G70" s="297"/>
      <c r="H70" s="95"/>
      <c r="I70" s="5"/>
      <c r="J70" s="5"/>
      <c r="K70" s="5"/>
      <c r="L70" s="96"/>
      <c r="M70" s="97"/>
      <c r="N70" s="51"/>
      <c r="O70" s="51"/>
      <c r="P70" s="3"/>
      <c r="Q70" s="14" t="s">
        <v>8</v>
      </c>
      <c r="R70" s="263" t="str">
        <f>IF(B3="","",B3)</f>
        <v/>
      </c>
      <c r="S70" s="263"/>
      <c r="T70" s="263"/>
      <c r="U70" s="264"/>
      <c r="V70" s="28"/>
      <c r="W70" s="28"/>
      <c r="X70" s="28"/>
      <c r="Y70" s="28"/>
      <c r="Z70" s="28"/>
      <c r="AA70" s="135" t="s">
        <v>154</v>
      </c>
      <c r="AB70" s="159" t="s">
        <v>178</v>
      </c>
      <c r="AC70" s="159"/>
      <c r="AD70" s="140">
        <v>0.4</v>
      </c>
      <c r="AE70" s="80"/>
      <c r="AF70" s="80"/>
      <c r="AG70" s="80"/>
      <c r="AH70" s="80"/>
      <c r="AI70" s="80"/>
      <c r="AJ70" s="5"/>
      <c r="AK70" s="5"/>
      <c r="AL70" s="5"/>
      <c r="AM70" s="5"/>
      <c r="AN70" s="82"/>
      <c r="AO70" s="82"/>
      <c r="AP70" s="82"/>
      <c r="AQ70" s="82"/>
    </row>
    <row r="71" spans="1:43" ht="13.5" customHeight="1" thickBot="1" x14ac:dyDescent="0.3">
      <c r="A71" s="300">
        <v>6</v>
      </c>
      <c r="B71" s="294"/>
      <c r="C71" s="303" t="str">
        <f>IF(B71=AA48,AB48,IF(B71=AA49,AB49,IF(B71=AA50,AB50,IF(B71=AA51,AB51,IF(B71=AA52,AB52,IF(B71=AA53,AB53,IF(B71=AA54,AB54,IF(B71=AA55,AB55,IF(B71=AA56,AB56,IF(B71=AA57,AB57,IF(B71=AA58,AB58,IF(B71=AA59,AB59,IF(B71=AA60,AB60,IF(B71=AA61,AB61,IF(B71=AA62,AB62,IF(B71=AA63,AB63,IF(B71=AA64,AB64,IF(B71=AA65,AB65,IF(B71=AA66,AB66,IF(B71=AA67,AB67,IF(B71=AA68,AB68,IF(B71=AA69,AB69,IF(B71=AA70,AB70,IF(B71=AA71,AB71,""))))))))))))))))))))))))</f>
        <v/>
      </c>
      <c r="D71" s="303"/>
      <c r="E71" s="303"/>
      <c r="F71" s="299" t="str">
        <f>IF(C71=AB48,AD48,IF(C71=AB49,AD49,IF(C71=AB50,AD50,IF(C71=AB51,AD51,IF(C71=AB52,AD52,IF(C71=AB53,AD53,IF(C71=AB54,AD54,IF(C71=AB55,AD55,IF(C71=AB56,AD56,IF(C71=AB57,AD57,IF(C71=AB58,AD58,IF(C71=AB59,AD59,IF(C71=AB60,AD60,IF(C71=AB61,AD61,IF(C71=AB62,AD62,IF(C71=AB63,AD63,IF(C71=AB64,AD64,IF(C71=AB65,AD65,IF(C71=AB66,AD66,IF(C71=AB67,AD67,IF(C71=AB68,AD68,IF(C71=AB69,AD69,IF(C71=AB70,AD70,IF(C71=AB71,AD71,""))))))))))))))))))))))))</f>
        <v/>
      </c>
      <c r="G71" s="297"/>
      <c r="H71" s="95"/>
      <c r="I71" s="5"/>
      <c r="J71" s="5"/>
      <c r="K71" s="5"/>
      <c r="L71" s="73"/>
      <c r="M71" s="74"/>
      <c r="N71" s="3"/>
      <c r="O71" s="3"/>
      <c r="P71" s="3"/>
      <c r="Q71" s="23" t="s">
        <v>11</v>
      </c>
      <c r="R71" s="267" t="str">
        <f>IF(B4="","",B4)</f>
        <v/>
      </c>
      <c r="S71" s="267"/>
      <c r="T71" s="267"/>
      <c r="U71" s="268"/>
      <c r="V71" s="34"/>
      <c r="W71" s="34"/>
      <c r="X71" s="34"/>
      <c r="Y71" s="34"/>
      <c r="Z71" s="34"/>
      <c r="AA71" s="135" t="s">
        <v>155</v>
      </c>
      <c r="AB71" s="159" t="s">
        <v>179</v>
      </c>
      <c r="AC71" s="159"/>
      <c r="AD71" s="140">
        <v>0.4</v>
      </c>
      <c r="AE71" s="80"/>
      <c r="AF71" s="80"/>
      <c r="AG71" s="80"/>
      <c r="AH71" s="80"/>
      <c r="AI71" s="80"/>
      <c r="AJ71" s="5"/>
      <c r="AK71" s="5"/>
      <c r="AL71" s="5"/>
      <c r="AM71" s="5"/>
      <c r="AN71" s="82"/>
      <c r="AO71" s="82"/>
      <c r="AP71" s="82"/>
      <c r="AQ71" s="82"/>
    </row>
    <row r="72" spans="1:43" ht="13.5" customHeight="1" thickTop="1" thickBot="1" x14ac:dyDescent="0.3">
      <c r="A72" s="300"/>
      <c r="B72" s="294"/>
      <c r="C72" s="303"/>
      <c r="D72" s="303"/>
      <c r="E72" s="303"/>
      <c r="F72" s="299"/>
      <c r="G72" s="297"/>
      <c r="H72" s="57"/>
      <c r="I72" s="20"/>
      <c r="J72" s="20"/>
      <c r="K72" s="20"/>
      <c r="L72" s="68"/>
      <c r="M72" s="69"/>
      <c r="N72" s="98"/>
      <c r="O72" s="70"/>
      <c r="P72" s="70"/>
      <c r="Q72" s="29" t="s">
        <v>13</v>
      </c>
      <c r="R72" s="279" t="str">
        <f>IF(B5="","",B5)</f>
        <v/>
      </c>
      <c r="S72" s="279"/>
      <c r="T72" s="279"/>
      <c r="U72" s="280"/>
      <c r="V72" s="28"/>
      <c r="W72" s="16" t="s">
        <v>9</v>
      </c>
      <c r="X72" s="265" t="str">
        <f>IF(H3="","",H3)</f>
        <v/>
      </c>
      <c r="Y72" s="265"/>
      <c r="Z72" s="266"/>
      <c r="AB72" s="80"/>
      <c r="AC72" s="81"/>
      <c r="AD72" s="80"/>
      <c r="AE72" s="80"/>
      <c r="AF72" s="80"/>
      <c r="AG72" s="80"/>
      <c r="AH72" s="80"/>
      <c r="AI72" s="80"/>
      <c r="AJ72" s="5"/>
      <c r="AK72" s="5"/>
      <c r="AL72" s="5"/>
      <c r="AM72" s="5"/>
      <c r="AN72" s="82"/>
      <c r="AO72" s="82"/>
      <c r="AP72" s="82"/>
      <c r="AQ72" s="82"/>
    </row>
    <row r="73" spans="1:43" ht="13.5" customHeight="1" thickTop="1" thickBot="1" x14ac:dyDescent="0.3">
      <c r="A73" s="301"/>
      <c r="B73" s="302"/>
      <c r="C73" s="304"/>
      <c r="D73" s="304"/>
      <c r="E73" s="304"/>
      <c r="F73" s="305"/>
      <c r="G73" s="306"/>
      <c r="H73" s="99"/>
      <c r="I73" s="28"/>
      <c r="J73" s="28"/>
      <c r="K73" s="28"/>
      <c r="L73" s="68"/>
      <c r="M73" s="69"/>
      <c r="N73" s="98"/>
      <c r="O73" s="70"/>
      <c r="P73" s="70"/>
      <c r="Q73" s="100"/>
      <c r="R73" s="100"/>
      <c r="S73" s="100"/>
      <c r="T73" s="100"/>
      <c r="U73" s="100"/>
      <c r="V73" s="28"/>
      <c r="W73" s="25" t="s">
        <v>12</v>
      </c>
      <c r="X73" s="269" t="str">
        <f>IF(H4="","",H4)</f>
        <v/>
      </c>
      <c r="Y73" s="269"/>
      <c r="Z73" s="270"/>
      <c r="AB73" s="80"/>
      <c r="AC73" s="95"/>
      <c r="AD73" s="27"/>
      <c r="AE73" s="27"/>
      <c r="AF73" s="27"/>
      <c r="AG73" s="27"/>
      <c r="AH73" s="27"/>
      <c r="AI73" s="27"/>
      <c r="AJ73" s="5"/>
      <c r="AK73" s="5"/>
      <c r="AL73" s="5"/>
      <c r="AM73" s="5"/>
      <c r="AN73" s="82"/>
      <c r="AO73" s="82"/>
      <c r="AP73" s="82"/>
      <c r="AQ73" s="82"/>
    </row>
    <row r="74" spans="1:43" ht="13.5" customHeight="1" thickTop="1" thickBot="1" x14ac:dyDescent="0.3">
      <c r="A74" s="336" t="s">
        <v>113</v>
      </c>
      <c r="B74" s="336"/>
      <c r="C74" s="336"/>
      <c r="D74" s="336"/>
      <c r="E74" s="336"/>
      <c r="F74" s="145" t="str">
        <f>IF(SUM(F56:F73)=0,"",SUM(F56:F73))</f>
        <v/>
      </c>
      <c r="G74" s="126">
        <f>SUM(G56:G73)</f>
        <v>0</v>
      </c>
      <c r="H74" s="28"/>
      <c r="I74" s="28"/>
      <c r="J74" s="28"/>
      <c r="K74" s="28"/>
      <c r="L74" s="79"/>
      <c r="M74" s="64"/>
      <c r="N74" s="40"/>
      <c r="O74" s="40"/>
      <c r="P74" s="3"/>
      <c r="Q74" s="100"/>
      <c r="R74" s="100"/>
      <c r="S74" s="100"/>
      <c r="T74" s="100"/>
      <c r="U74" s="100"/>
      <c r="V74" s="28"/>
      <c r="W74" s="23" t="s">
        <v>11</v>
      </c>
      <c r="X74" s="269" t="str">
        <f>IF(H5="","",H5)</f>
        <v/>
      </c>
      <c r="Y74" s="269"/>
      <c r="Z74" s="270"/>
      <c r="AB74" s="27"/>
      <c r="AC74" s="27"/>
      <c r="AD74" s="27"/>
      <c r="AE74" s="27"/>
      <c r="AF74" s="27"/>
      <c r="AG74" s="27"/>
      <c r="AH74" s="27"/>
      <c r="AI74" s="27"/>
      <c r="AJ74" s="5"/>
      <c r="AK74" s="5"/>
      <c r="AL74" s="5"/>
      <c r="AM74" s="5"/>
      <c r="AN74" s="82"/>
      <c r="AO74" s="82"/>
      <c r="AP74" s="82"/>
      <c r="AQ74" s="82"/>
    </row>
    <row r="75" spans="1:43" ht="13.5" customHeight="1" thickTop="1" x14ac:dyDescent="0.25">
      <c r="A75" s="37"/>
      <c r="B75" s="128"/>
      <c r="C75" s="6"/>
      <c r="D75" s="6"/>
      <c r="E75" s="6"/>
      <c r="F75" s="61"/>
      <c r="G75" s="127"/>
      <c r="H75" s="28"/>
      <c r="I75" s="28"/>
      <c r="J75" s="28"/>
      <c r="K75" s="28"/>
      <c r="L75" s="79"/>
      <c r="M75" s="64"/>
      <c r="N75" s="40"/>
      <c r="O75" s="40"/>
      <c r="P75" s="3"/>
      <c r="Q75" s="37"/>
      <c r="R75" s="37"/>
      <c r="S75" s="52"/>
      <c r="T75" s="52"/>
      <c r="U75" s="52"/>
      <c r="V75" s="102"/>
      <c r="W75" s="23" t="s">
        <v>13</v>
      </c>
      <c r="X75" s="269" t="str">
        <f>IF(H6="","",H6)</f>
        <v/>
      </c>
      <c r="Y75" s="269"/>
      <c r="Z75" s="27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103"/>
      <c r="AQ75" s="103"/>
    </row>
    <row r="76" spans="1:43" ht="13.5" customHeight="1" thickBot="1" x14ac:dyDescent="0.3">
      <c r="A76" s="37"/>
      <c r="B76" s="128"/>
      <c r="C76" s="6"/>
      <c r="D76" s="6"/>
      <c r="E76" s="6"/>
      <c r="F76" s="61"/>
      <c r="G76" s="127"/>
      <c r="H76" s="28"/>
      <c r="I76" s="28"/>
      <c r="J76" s="28"/>
      <c r="K76" s="28"/>
      <c r="L76" s="79"/>
      <c r="M76" s="64"/>
      <c r="N76" s="40"/>
      <c r="O76" s="40"/>
      <c r="P76" s="3"/>
      <c r="Q76" s="37"/>
      <c r="R76" s="37"/>
      <c r="S76" s="52"/>
      <c r="T76" s="52"/>
      <c r="U76" s="52"/>
      <c r="V76" s="102"/>
      <c r="W76" s="29" t="s">
        <v>10</v>
      </c>
      <c r="X76" s="273" t="str">
        <f>IF(H7="","",H7)</f>
        <v/>
      </c>
      <c r="Y76" s="273"/>
      <c r="Z76" s="274"/>
    </row>
    <row r="77" spans="1:43" ht="13.5" customHeight="1" thickTop="1" x14ac:dyDescent="0.25">
      <c r="A77" s="331" t="s">
        <v>114</v>
      </c>
      <c r="B77" s="332"/>
      <c r="C77" s="332"/>
      <c r="D77" s="332"/>
      <c r="E77" s="332" t="s">
        <v>115</v>
      </c>
      <c r="F77" s="332"/>
      <c r="G77" s="107" t="s">
        <v>116</v>
      </c>
      <c r="H77" s="144" t="s">
        <v>117</v>
      </c>
      <c r="I77" s="52"/>
      <c r="J77" s="52"/>
      <c r="K77" s="52"/>
      <c r="L77" s="68"/>
      <c r="M77" s="69"/>
      <c r="N77" s="98"/>
      <c r="O77" s="70"/>
      <c r="P77" s="70"/>
      <c r="Q77" s="37"/>
      <c r="R77" s="37"/>
      <c r="S77" s="62"/>
      <c r="T77" s="62"/>
      <c r="U77" s="62"/>
      <c r="V77" s="99"/>
      <c r="W77" s="99"/>
      <c r="X77" s="99"/>
      <c r="Y77" s="99"/>
      <c r="Z77" s="99"/>
    </row>
    <row r="78" spans="1:43" ht="13.5" customHeight="1" thickBot="1" x14ac:dyDescent="0.3">
      <c r="A78" s="307" t="s">
        <v>134</v>
      </c>
      <c r="B78" s="308"/>
      <c r="C78" s="308"/>
      <c r="D78" s="308"/>
      <c r="E78" s="317" t="s">
        <v>35</v>
      </c>
      <c r="F78" s="317"/>
      <c r="G78" s="108"/>
      <c r="H78" s="109"/>
      <c r="I78" s="72"/>
      <c r="J78" s="67"/>
      <c r="K78" s="67"/>
      <c r="L78" s="68"/>
      <c r="M78" s="69"/>
      <c r="N78" s="98"/>
      <c r="O78" s="70"/>
      <c r="P78" s="70"/>
      <c r="Q78" s="37"/>
      <c r="R78" s="37"/>
      <c r="S78" s="6"/>
      <c r="T78" s="6"/>
      <c r="U78" s="6"/>
      <c r="V78" s="104"/>
      <c r="W78" s="104"/>
      <c r="X78" s="104"/>
      <c r="Y78" s="104"/>
      <c r="Z78" s="104"/>
    </row>
    <row r="79" spans="1:43" ht="13.5" customHeight="1" thickTop="1" thickBot="1" x14ac:dyDescent="0.3">
      <c r="A79" s="307" t="s">
        <v>135</v>
      </c>
      <c r="B79" s="308"/>
      <c r="C79" s="308"/>
      <c r="D79" s="308"/>
      <c r="E79" s="317" t="s">
        <v>35</v>
      </c>
      <c r="F79" s="317"/>
      <c r="G79" s="108"/>
      <c r="H79" s="109"/>
      <c r="I79" s="72"/>
      <c r="J79" s="67"/>
      <c r="K79" s="67"/>
      <c r="L79" s="68"/>
      <c r="M79" s="69"/>
      <c r="N79" s="98"/>
      <c r="O79" s="70"/>
      <c r="P79" s="70"/>
      <c r="Q79" s="275" t="s">
        <v>185</v>
      </c>
      <c r="R79" s="276"/>
      <c r="S79" s="276"/>
      <c r="T79" s="277"/>
      <c r="U79" s="277"/>
      <c r="V79" s="277"/>
      <c r="W79" s="277"/>
      <c r="X79" s="277"/>
      <c r="Y79" s="277"/>
      <c r="Z79" s="278"/>
    </row>
    <row r="80" spans="1:43" ht="13.5" customHeight="1" thickTop="1" thickBot="1" x14ac:dyDescent="0.3">
      <c r="A80" s="334" t="s">
        <v>138</v>
      </c>
      <c r="B80" s="335"/>
      <c r="C80" s="335"/>
      <c r="D80" s="335"/>
      <c r="E80" s="317" t="s">
        <v>35</v>
      </c>
      <c r="F80" s="317"/>
      <c r="G80" s="110"/>
      <c r="H80" s="111"/>
      <c r="I80" s="28"/>
      <c r="J80" s="28"/>
      <c r="K80" s="28"/>
      <c r="L80" s="105"/>
      <c r="M80" s="106"/>
      <c r="N80" s="28"/>
      <c r="O80" s="28"/>
      <c r="P80" s="55"/>
      <c r="Q80" s="37"/>
      <c r="R80" s="37"/>
      <c r="S80" s="37"/>
      <c r="T80" s="37"/>
      <c r="U80" s="37"/>
      <c r="V80" s="28"/>
      <c r="W80" s="28"/>
      <c r="X80" s="28"/>
      <c r="Y80" s="28"/>
      <c r="Z80" s="28"/>
    </row>
    <row r="81" spans="1:26" ht="13.5" customHeight="1" thickTop="1" x14ac:dyDescent="0.25">
      <c r="A81" s="334" t="s">
        <v>137</v>
      </c>
      <c r="B81" s="335"/>
      <c r="C81" s="335"/>
      <c r="D81" s="335"/>
      <c r="E81" s="317" t="s">
        <v>35</v>
      </c>
      <c r="F81" s="317"/>
      <c r="G81" s="110"/>
      <c r="H81" s="111"/>
      <c r="I81" s="28"/>
      <c r="J81" s="28"/>
      <c r="K81" s="28"/>
      <c r="L81" s="105"/>
      <c r="M81" s="106"/>
      <c r="N81" s="28"/>
      <c r="O81" s="28"/>
      <c r="P81" s="55"/>
      <c r="Q81" s="198" t="s">
        <v>44</v>
      </c>
      <c r="R81" s="199"/>
      <c r="S81" s="199"/>
      <c r="T81" s="199"/>
      <c r="U81" s="199"/>
      <c r="V81" s="41" t="s">
        <v>21</v>
      </c>
      <c r="W81" s="41" t="s">
        <v>22</v>
      </c>
      <c r="X81" s="41" t="s">
        <v>23</v>
      </c>
      <c r="Y81" s="41" t="s">
        <v>24</v>
      </c>
      <c r="Z81" s="42" t="s">
        <v>25</v>
      </c>
    </row>
    <row r="82" spans="1:26" ht="13.5" customHeight="1" x14ac:dyDescent="0.25">
      <c r="A82" s="307" t="s">
        <v>118</v>
      </c>
      <c r="B82" s="308"/>
      <c r="C82" s="308"/>
      <c r="D82" s="308"/>
      <c r="E82" s="317" t="s">
        <v>35</v>
      </c>
      <c r="F82" s="317"/>
      <c r="G82" s="130"/>
      <c r="H82" s="101"/>
      <c r="I82" s="28"/>
      <c r="J82" s="28"/>
      <c r="K82" s="28"/>
      <c r="L82" s="68"/>
      <c r="M82" s="69"/>
      <c r="N82" s="98"/>
      <c r="O82" s="70"/>
      <c r="P82" s="98"/>
      <c r="Q82" s="200"/>
      <c r="R82" s="201"/>
      <c r="S82" s="201"/>
      <c r="T82" s="201"/>
      <c r="U82" s="201"/>
      <c r="V82" s="45">
        <v>2.5</v>
      </c>
      <c r="W82" s="45">
        <v>2</v>
      </c>
      <c r="X82" s="45">
        <v>1.5</v>
      </c>
      <c r="Y82" s="45">
        <v>1</v>
      </c>
      <c r="Z82" s="46">
        <v>0.5</v>
      </c>
    </row>
    <row r="83" spans="1:26" ht="13.5" customHeight="1" thickBot="1" x14ac:dyDescent="0.3">
      <c r="A83" s="320" t="s">
        <v>136</v>
      </c>
      <c r="B83" s="321"/>
      <c r="C83" s="321"/>
      <c r="D83" s="321"/>
      <c r="E83" s="322" t="s">
        <v>35</v>
      </c>
      <c r="F83" s="322"/>
      <c r="G83" s="131"/>
      <c r="H83" s="132"/>
      <c r="I83" s="28"/>
      <c r="J83" s="28"/>
      <c r="K83" s="28"/>
      <c r="L83" s="68"/>
      <c r="M83" s="69"/>
      <c r="N83" s="98"/>
      <c r="O83" s="70"/>
      <c r="P83" s="98"/>
      <c r="Q83" s="200" t="s">
        <v>29</v>
      </c>
      <c r="R83" s="201"/>
      <c r="S83" s="188" t="s">
        <v>47</v>
      </c>
      <c r="T83" s="189"/>
      <c r="U83" s="190"/>
      <c r="V83" s="47"/>
      <c r="W83" s="47"/>
      <c r="X83" s="47"/>
      <c r="Y83" s="47"/>
      <c r="Z83" s="48"/>
    </row>
    <row r="84" spans="1:26" ht="13.5" customHeight="1" thickTop="1" thickBot="1" x14ac:dyDescent="0.3">
      <c r="F84" s="318" t="s">
        <v>119</v>
      </c>
      <c r="G84" s="318"/>
      <c r="H84" s="129">
        <f>SUM(H78:H83)</f>
        <v>0</v>
      </c>
      <c r="I84" s="28"/>
      <c r="J84" s="28"/>
      <c r="K84" s="28"/>
      <c r="L84" s="105"/>
      <c r="M84" s="106"/>
      <c r="N84" s="28"/>
      <c r="O84" s="28"/>
      <c r="P84" s="55"/>
      <c r="Q84" s="200"/>
      <c r="R84" s="201"/>
      <c r="S84" s="188" t="s">
        <v>50</v>
      </c>
      <c r="T84" s="189"/>
      <c r="U84" s="190"/>
      <c r="V84" s="47"/>
      <c r="W84" s="47"/>
      <c r="X84" s="47"/>
      <c r="Y84" s="47"/>
      <c r="Z84" s="48"/>
    </row>
    <row r="85" spans="1:26" ht="13.5" customHeight="1" thickTop="1" x14ac:dyDescent="0.25">
      <c r="I85" s="52"/>
      <c r="J85" s="52"/>
      <c r="K85" s="52"/>
      <c r="L85" s="112"/>
      <c r="M85" s="113"/>
      <c r="N85" s="114"/>
      <c r="O85" s="114"/>
      <c r="P85" s="55"/>
      <c r="Q85" s="200"/>
      <c r="R85" s="201"/>
      <c r="S85" s="188" t="s">
        <v>51</v>
      </c>
      <c r="T85" s="189"/>
      <c r="U85" s="190"/>
      <c r="V85" s="47"/>
      <c r="W85" s="47"/>
      <c r="X85" s="47"/>
      <c r="Y85" s="47"/>
      <c r="Z85" s="48"/>
    </row>
    <row r="86" spans="1:26" ht="13.5" customHeight="1" x14ac:dyDescent="0.25">
      <c r="I86" s="55"/>
      <c r="J86" s="55"/>
      <c r="K86" s="55"/>
      <c r="L86" s="115"/>
      <c r="M86" s="116"/>
      <c r="N86" s="55"/>
      <c r="O86" s="55"/>
      <c r="P86" s="55"/>
      <c r="Q86" s="200"/>
      <c r="R86" s="201"/>
      <c r="S86" s="188" t="s">
        <v>53</v>
      </c>
      <c r="T86" s="189"/>
      <c r="U86" s="190"/>
      <c r="V86" s="47"/>
      <c r="W86" s="47"/>
      <c r="X86" s="47"/>
      <c r="Y86" s="47"/>
      <c r="Z86" s="48"/>
    </row>
    <row r="87" spans="1:26" ht="13.5" customHeight="1" x14ac:dyDescent="0.25">
      <c r="I87" s="28"/>
      <c r="J87" s="28"/>
      <c r="K87" s="28"/>
      <c r="L87" s="105"/>
      <c r="M87" s="106"/>
      <c r="N87" s="28"/>
      <c r="O87" s="28"/>
      <c r="P87" s="55"/>
      <c r="Q87" s="200"/>
      <c r="R87" s="201"/>
      <c r="S87" s="215" t="s">
        <v>38</v>
      </c>
      <c r="T87" s="215"/>
      <c r="U87" s="215"/>
      <c r="V87" s="83" t="str">
        <f>IF(SUM(V83:V86)=0,"",SUM(V83:V86))</f>
        <v/>
      </c>
      <c r="W87" s="83" t="str">
        <f>IF(SUM(W83:W86)=0,"",SUM(W83:W86))</f>
        <v/>
      </c>
      <c r="X87" s="83" t="str">
        <f>IF(SUM(X83:X86)=0,"",SUM(X83:X86))</f>
        <v/>
      </c>
      <c r="Y87" s="83" t="str">
        <f>IF(SUM(Y83:Y86)=0,"",SUM(Y83:Y86))</f>
        <v/>
      </c>
      <c r="Z87" s="84" t="str">
        <f>IF(SUM(Z83:Z86)=0,"",SUM(Z83:Z86))</f>
        <v/>
      </c>
    </row>
    <row r="88" spans="1:26" ht="13.5" customHeight="1" thickBot="1" x14ac:dyDescent="0.3">
      <c r="I88" s="28"/>
      <c r="J88" s="28"/>
      <c r="K88" s="28"/>
      <c r="L88" s="105"/>
      <c r="M88" s="106"/>
      <c r="N88" s="28"/>
      <c r="O88" s="28"/>
      <c r="P88" s="55"/>
      <c r="Q88" s="222"/>
      <c r="R88" s="223"/>
      <c r="S88" s="219" t="s">
        <v>55</v>
      </c>
      <c r="T88" s="220"/>
      <c r="U88" s="221"/>
      <c r="V88" s="232" t="str">
        <f>IF(SUM(V87:Z87)=0,"",SUM(V87:Z87))</f>
        <v/>
      </c>
      <c r="W88" s="232"/>
      <c r="X88" s="232"/>
      <c r="Y88" s="232"/>
      <c r="Z88" s="319"/>
    </row>
    <row r="89" spans="1:26" ht="13.5" customHeight="1" thickTop="1" x14ac:dyDescent="0.25">
      <c r="A89" s="331" t="s">
        <v>120</v>
      </c>
      <c r="B89" s="332"/>
      <c r="C89" s="332" t="s">
        <v>27</v>
      </c>
      <c r="D89" s="332"/>
      <c r="E89" s="332" t="s">
        <v>121</v>
      </c>
      <c r="F89" s="333"/>
      <c r="G89" s="28"/>
      <c r="H89" s="28"/>
      <c r="I89" s="28"/>
      <c r="J89" s="28"/>
      <c r="K89" s="28"/>
      <c r="L89" s="105"/>
      <c r="M89" s="106"/>
      <c r="N89" s="28"/>
      <c r="O89" s="28"/>
      <c r="P89" s="55"/>
      <c r="Q89" s="27"/>
      <c r="R89" s="27"/>
      <c r="S89" s="27"/>
      <c r="T89" s="27"/>
      <c r="U89" s="6"/>
      <c r="V89" s="6"/>
      <c r="W89" s="20"/>
      <c r="X89" s="57"/>
      <c r="Y89" s="28"/>
      <c r="Z89" s="28"/>
    </row>
    <row r="90" spans="1:26" ht="13.5" customHeight="1" x14ac:dyDescent="0.25">
      <c r="A90" s="283"/>
      <c r="B90" s="285"/>
      <c r="C90" s="285"/>
      <c r="D90" s="285"/>
      <c r="E90" s="285"/>
      <c r="F90" s="286"/>
      <c r="G90" s="28"/>
      <c r="H90" s="28"/>
      <c r="I90" s="28"/>
      <c r="J90" s="28"/>
      <c r="K90" s="28"/>
      <c r="L90" s="68"/>
      <c r="M90" s="98"/>
      <c r="N90" s="98"/>
      <c r="O90" s="98"/>
      <c r="P90" s="55"/>
      <c r="Q90" s="37"/>
      <c r="R90" s="37"/>
      <c r="S90" s="117"/>
      <c r="T90" s="6"/>
      <c r="U90" s="6"/>
      <c r="V90" s="52"/>
      <c r="W90" s="52"/>
      <c r="X90" s="99"/>
      <c r="Y90" s="28"/>
      <c r="Z90" s="28"/>
    </row>
    <row r="91" spans="1:26" ht="13.5" customHeight="1" x14ac:dyDescent="0.25">
      <c r="A91" s="309">
        <f>G74</f>
        <v>0</v>
      </c>
      <c r="B91" s="303"/>
      <c r="C91" s="299">
        <f>H84</f>
        <v>0</v>
      </c>
      <c r="D91" s="311"/>
      <c r="E91" s="313">
        <f>(A91-C91)/2</f>
        <v>0</v>
      </c>
      <c r="F91" s="314"/>
      <c r="G91" s="28"/>
      <c r="H91" s="28"/>
      <c r="I91" s="28"/>
      <c r="J91" s="28"/>
      <c r="K91" s="28"/>
      <c r="L91" s="343" t="s">
        <v>111</v>
      </c>
      <c r="M91" s="343"/>
      <c r="N91" s="98"/>
      <c r="O91" s="98"/>
      <c r="P91" s="98"/>
      <c r="Q91" s="37"/>
      <c r="R91" s="37"/>
      <c r="S91" s="117"/>
      <c r="T91" s="6"/>
      <c r="U91" s="6"/>
      <c r="V91" s="28"/>
      <c r="W91" s="28"/>
      <c r="X91" s="28"/>
      <c r="Y91" s="28"/>
      <c r="Z91" s="28"/>
    </row>
    <row r="92" spans="1:26" ht="13.5" customHeight="1" thickBot="1" x14ac:dyDescent="0.3">
      <c r="A92" s="310"/>
      <c r="B92" s="304"/>
      <c r="C92" s="312"/>
      <c r="D92" s="312"/>
      <c r="E92" s="315"/>
      <c r="F92" s="316"/>
      <c r="G92" s="28"/>
      <c r="H92" s="28"/>
      <c r="I92" s="28"/>
      <c r="J92" s="28"/>
      <c r="K92" s="28"/>
      <c r="L92" s="343"/>
      <c r="M92" s="343"/>
      <c r="N92" s="98"/>
      <c r="O92" s="98"/>
      <c r="P92" s="98"/>
      <c r="Q92" s="37"/>
      <c r="R92" s="37"/>
      <c r="S92" s="117"/>
      <c r="T92" s="6"/>
      <c r="U92" s="6"/>
      <c r="V92" s="28"/>
      <c r="W92" s="28"/>
      <c r="X92" s="28"/>
      <c r="Y92" s="28"/>
      <c r="Z92" s="28"/>
    </row>
    <row r="93" spans="1:26" ht="13.5" customHeight="1" thickTop="1" thickBot="1" x14ac:dyDescent="0.3">
      <c r="A93" s="37"/>
      <c r="B93" s="37"/>
      <c r="C93" s="62"/>
      <c r="D93" s="62"/>
      <c r="E93" s="62"/>
      <c r="F93" s="28"/>
      <c r="G93" s="28"/>
      <c r="H93" s="28"/>
      <c r="I93" s="7" t="s">
        <v>2</v>
      </c>
      <c r="J93" s="63" t="str">
        <f>IF($Z$1="","",$Z$1)</f>
        <v/>
      </c>
      <c r="K93" s="28"/>
      <c r="L93" s="147"/>
      <c r="M93" s="40"/>
      <c r="N93" s="40"/>
      <c r="O93" s="40"/>
      <c r="P93" s="3"/>
      <c r="Q93" s="37"/>
      <c r="R93" s="37"/>
      <c r="S93" s="62"/>
      <c r="T93" s="62"/>
      <c r="U93" s="62"/>
      <c r="V93" s="28"/>
      <c r="W93" s="28"/>
      <c r="X93" s="28"/>
      <c r="Y93" s="7" t="s">
        <v>2</v>
      </c>
      <c r="Z93" s="63" t="str">
        <f>IF($Z$1="","",$Z$1)</f>
        <v/>
      </c>
    </row>
    <row r="94" spans="1:26" ht="13.5" customHeight="1" thickTop="1" x14ac:dyDescent="0.25">
      <c r="A94" s="37"/>
      <c r="B94" s="37"/>
      <c r="C94" s="6"/>
      <c r="D94" s="6"/>
      <c r="E94" s="6"/>
      <c r="F94" s="52"/>
      <c r="G94" s="52"/>
      <c r="H94" s="52"/>
      <c r="I94" s="52"/>
      <c r="J94" s="52"/>
      <c r="K94" s="28"/>
      <c r="L94" s="68"/>
      <c r="M94" s="69"/>
      <c r="N94" s="70"/>
      <c r="O94" s="70"/>
      <c r="P94" s="70"/>
      <c r="Q94" s="37"/>
      <c r="R94" s="37"/>
      <c r="S94" s="6"/>
      <c r="T94" s="6"/>
      <c r="U94" s="6"/>
      <c r="V94" s="52"/>
      <c r="W94" s="52"/>
      <c r="X94" s="52"/>
      <c r="Y94" s="52"/>
      <c r="Z94" s="52"/>
    </row>
    <row r="95" spans="1:26" ht="13.5" customHeight="1" thickBot="1" x14ac:dyDescent="0.3">
      <c r="A95" s="4"/>
      <c r="B95" s="4"/>
      <c r="C95" s="4"/>
      <c r="D95" s="18"/>
      <c r="E95" s="18"/>
      <c r="F95" s="18"/>
      <c r="G95" s="18"/>
      <c r="H95" s="4"/>
      <c r="I95" s="3"/>
      <c r="J95" s="3"/>
      <c r="K95" s="52"/>
      <c r="L95" s="68"/>
      <c r="M95" s="69"/>
      <c r="N95" s="70"/>
      <c r="O95" s="70"/>
      <c r="P95" s="70"/>
      <c r="Q95" s="4"/>
      <c r="R95" s="4"/>
      <c r="S95" s="4"/>
      <c r="T95" s="18"/>
      <c r="U95" s="18"/>
      <c r="V95" s="18"/>
      <c r="W95" s="18"/>
      <c r="X95" s="4"/>
      <c r="Y95" s="3"/>
      <c r="Z95" s="3"/>
    </row>
    <row r="96" spans="1:26" ht="13.5" customHeight="1" thickTop="1" x14ac:dyDescent="0.25">
      <c r="A96" s="1"/>
      <c r="B96" s="1"/>
      <c r="C96" s="1"/>
      <c r="D96" s="184" t="s">
        <v>0</v>
      </c>
      <c r="E96" s="184"/>
      <c r="F96" s="184"/>
      <c r="G96" s="184"/>
      <c r="H96" s="152" t="s">
        <v>190</v>
      </c>
      <c r="I96" s="176" t="s">
        <v>1</v>
      </c>
      <c r="J96" s="177"/>
      <c r="K96" s="55"/>
      <c r="L96" s="73"/>
      <c r="M96" s="74"/>
      <c r="O96" s="3"/>
      <c r="P96" s="4"/>
      <c r="Q96" s="1"/>
      <c r="R96" s="1"/>
      <c r="S96" s="1"/>
      <c r="T96" s="184" t="s">
        <v>0</v>
      </c>
      <c r="U96" s="184"/>
      <c r="V96" s="184"/>
      <c r="W96" s="184"/>
      <c r="X96" s="152" t="s">
        <v>190</v>
      </c>
      <c r="Y96" s="176" t="s">
        <v>1</v>
      </c>
      <c r="Z96" s="177"/>
    </row>
    <row r="97" spans="1:26" ht="13.5" customHeight="1" thickBot="1" x14ac:dyDescent="0.3">
      <c r="A97" s="12"/>
      <c r="B97" s="12"/>
      <c r="C97" s="12"/>
      <c r="D97" s="184" t="s">
        <v>5</v>
      </c>
      <c r="E97" s="184"/>
      <c r="F97" s="184"/>
      <c r="G97" s="184"/>
      <c r="H97" s="153" t="str">
        <f>IF($H$2="","",$H$2)</f>
        <v/>
      </c>
      <c r="I97" s="271" t="str">
        <f>IF($I$2="","",$I$2)</f>
        <v/>
      </c>
      <c r="J97" s="272"/>
      <c r="K97" s="28"/>
      <c r="L97" s="73"/>
      <c r="M97" s="74"/>
      <c r="O97" s="3"/>
      <c r="P97" s="4"/>
      <c r="Q97" s="12"/>
      <c r="R97" s="12"/>
      <c r="S97" s="12"/>
      <c r="T97" s="184" t="s">
        <v>5</v>
      </c>
      <c r="U97" s="184"/>
      <c r="V97" s="184"/>
      <c r="W97" s="184"/>
      <c r="X97" s="153" t="str">
        <f>IF($H$2="","",$H$2)</f>
        <v/>
      </c>
      <c r="Y97" s="271" t="str">
        <f>IF($I$2="","",$I$2)</f>
        <v/>
      </c>
      <c r="Z97" s="272"/>
    </row>
    <row r="98" spans="1:26" ht="13.5" customHeight="1" thickTop="1" x14ac:dyDescent="0.25">
      <c r="A98" s="14" t="s">
        <v>8</v>
      </c>
      <c r="B98" s="263" t="str">
        <f>IF($B$3="","",$B$3)</f>
        <v/>
      </c>
      <c r="C98" s="263"/>
      <c r="D98" s="263"/>
      <c r="E98" s="264"/>
      <c r="F98" s="15"/>
      <c r="G98" s="16" t="s">
        <v>9</v>
      </c>
      <c r="H98" s="265" t="str">
        <f>IF($H$3="","",$H$3)</f>
        <v/>
      </c>
      <c r="I98" s="265"/>
      <c r="J98" s="266"/>
      <c r="K98" s="28"/>
      <c r="L98" s="75"/>
      <c r="M98" s="76"/>
      <c r="N98" s="77"/>
      <c r="O98" s="18"/>
      <c r="P98" s="4"/>
      <c r="Q98" s="14" t="s">
        <v>8</v>
      </c>
      <c r="R98" s="263" t="str">
        <f>IF($B$3="","",$B$3)</f>
        <v/>
      </c>
      <c r="S98" s="263"/>
      <c r="T98" s="263"/>
      <c r="U98" s="264"/>
      <c r="V98" s="15"/>
      <c r="W98" s="16" t="s">
        <v>9</v>
      </c>
      <c r="X98" s="364" t="str">
        <f>IF($H$3="","",$H$3)</f>
        <v/>
      </c>
      <c r="Y98" s="365"/>
      <c r="Z98" s="366"/>
    </row>
    <row r="99" spans="1:26" ht="13.5" customHeight="1" x14ac:dyDescent="0.25">
      <c r="A99" s="23" t="s">
        <v>11</v>
      </c>
      <c r="B99" s="267" t="str">
        <f>IF($B$4="","",$B$4)</f>
        <v/>
      </c>
      <c r="C99" s="267"/>
      <c r="D99" s="267"/>
      <c r="E99" s="268"/>
      <c r="F99" s="24"/>
      <c r="G99" s="25" t="s">
        <v>12</v>
      </c>
      <c r="H99" s="269" t="str">
        <f>IF($H$4="","",$H$4)</f>
        <v/>
      </c>
      <c r="I99" s="269"/>
      <c r="J99" s="270"/>
      <c r="K99" s="28"/>
      <c r="L99" s="75"/>
      <c r="M99" s="76"/>
      <c r="N99" s="77"/>
      <c r="O99" s="18"/>
      <c r="P99" s="4"/>
      <c r="Q99" s="23" t="s">
        <v>11</v>
      </c>
      <c r="R99" s="267" t="str">
        <f>IF($B$4="","",$B$4)</f>
        <v/>
      </c>
      <c r="S99" s="267"/>
      <c r="T99" s="267"/>
      <c r="U99" s="268"/>
      <c r="V99" s="24"/>
      <c r="W99" s="25" t="s">
        <v>12</v>
      </c>
      <c r="X99" s="361" t="str">
        <f>IF($H$4="","",$H$4)</f>
        <v/>
      </c>
      <c r="Y99" s="362"/>
      <c r="Z99" s="363"/>
    </row>
    <row r="100" spans="1:26" ht="13.5" customHeight="1" thickBot="1" x14ac:dyDescent="0.3">
      <c r="A100" s="29" t="s">
        <v>13</v>
      </c>
      <c r="B100" s="279" t="str">
        <f>IF($B$5="","",$B$5)</f>
        <v/>
      </c>
      <c r="C100" s="279"/>
      <c r="D100" s="279"/>
      <c r="E100" s="280"/>
      <c r="F100" s="24"/>
      <c r="G100" s="23" t="s">
        <v>11</v>
      </c>
      <c r="H100" s="269" t="str">
        <f>IF($H$5="","",$H$5)</f>
        <v/>
      </c>
      <c r="I100" s="269"/>
      <c r="J100" s="270"/>
      <c r="K100" s="28"/>
      <c r="L100" s="75"/>
      <c r="M100" s="76"/>
      <c r="N100" s="77"/>
      <c r="O100" s="18"/>
      <c r="P100" s="4"/>
      <c r="Q100" s="29" t="s">
        <v>13</v>
      </c>
      <c r="R100" s="279" t="str">
        <f>IF($B$5="","",$B$5)</f>
        <v/>
      </c>
      <c r="S100" s="279"/>
      <c r="T100" s="279"/>
      <c r="U100" s="280"/>
      <c r="V100" s="24"/>
      <c r="W100" s="23" t="s">
        <v>11</v>
      </c>
      <c r="X100" s="361" t="str">
        <f>IF($H$5="","",$H$5)</f>
        <v/>
      </c>
      <c r="Y100" s="362"/>
      <c r="Z100" s="363"/>
    </row>
    <row r="101" spans="1:26" ht="13.5" customHeight="1" thickTop="1" x14ac:dyDescent="0.25">
      <c r="A101" s="19"/>
      <c r="B101" s="30"/>
      <c r="C101" s="30"/>
      <c r="D101" s="30"/>
      <c r="E101" s="30"/>
      <c r="F101" s="24"/>
      <c r="G101" s="23" t="s">
        <v>13</v>
      </c>
      <c r="H101" s="269" t="str">
        <f>IF($H$6="","",$H$6)</f>
        <v/>
      </c>
      <c r="I101" s="269"/>
      <c r="J101" s="270"/>
      <c r="K101" s="28"/>
      <c r="L101" s="75"/>
      <c r="M101" s="76"/>
      <c r="N101" s="77"/>
      <c r="O101" s="18"/>
      <c r="P101" s="4"/>
      <c r="Q101" s="19"/>
      <c r="R101" s="30"/>
      <c r="S101" s="30"/>
      <c r="T101" s="30"/>
      <c r="U101" s="30"/>
      <c r="V101" s="24"/>
      <c r="W101" s="23" t="s">
        <v>13</v>
      </c>
      <c r="X101" s="269" t="str">
        <f>IF($H$6="","",$H$6)</f>
        <v/>
      </c>
      <c r="Y101" s="269"/>
      <c r="Z101" s="270"/>
    </row>
    <row r="102" spans="1:26" ht="13.5" customHeight="1" thickBot="1" x14ac:dyDescent="0.3">
      <c r="A102" s="31"/>
      <c r="B102" s="32"/>
      <c r="C102" s="32"/>
      <c r="D102" s="32"/>
      <c r="E102" s="32"/>
      <c r="F102" s="24"/>
      <c r="G102" s="29" t="s">
        <v>10</v>
      </c>
      <c r="H102" s="273" t="str">
        <f>IF($H$7="","",$H$7)</f>
        <v/>
      </c>
      <c r="I102" s="273"/>
      <c r="J102" s="274"/>
      <c r="K102" s="28"/>
      <c r="L102" s="75"/>
      <c r="M102" s="76"/>
      <c r="N102" s="77"/>
      <c r="O102" s="18"/>
      <c r="P102" s="4"/>
      <c r="Q102" s="31"/>
      <c r="R102" s="32"/>
      <c r="S102" s="32"/>
      <c r="T102" s="32"/>
      <c r="U102" s="32"/>
      <c r="V102" s="24"/>
      <c r="W102" s="29" t="s">
        <v>10</v>
      </c>
      <c r="X102" s="273" t="str">
        <f>IF($H$7="","",$H$7)</f>
        <v/>
      </c>
      <c r="Y102" s="273"/>
      <c r="Z102" s="274"/>
    </row>
    <row r="103" spans="1:26" ht="13.5" customHeight="1" thickTop="1" thickBot="1" x14ac:dyDescent="0.3">
      <c r="A103" s="78"/>
      <c r="B103" s="78"/>
      <c r="C103" s="78"/>
      <c r="D103" s="34"/>
      <c r="E103" s="34"/>
      <c r="F103" s="34"/>
      <c r="G103" s="34"/>
      <c r="H103" s="34"/>
      <c r="I103" s="34"/>
      <c r="J103" s="34"/>
      <c r="K103" s="28"/>
      <c r="L103" s="75"/>
      <c r="M103" s="76"/>
      <c r="N103" s="77"/>
      <c r="O103" s="18"/>
      <c r="P103" s="4"/>
      <c r="Q103" s="78"/>
      <c r="R103" s="78"/>
      <c r="S103" s="78"/>
      <c r="T103" s="34"/>
      <c r="U103" s="34"/>
      <c r="V103" s="34"/>
      <c r="W103" s="34"/>
      <c r="X103" s="34"/>
      <c r="Y103" s="34"/>
      <c r="Z103" s="34"/>
    </row>
    <row r="104" spans="1:26" ht="13.5" customHeight="1" thickTop="1" thickBot="1" x14ac:dyDescent="0.3">
      <c r="A104" s="275" t="s">
        <v>186</v>
      </c>
      <c r="B104" s="276"/>
      <c r="C104" s="276"/>
      <c r="D104" s="277"/>
      <c r="E104" s="277"/>
      <c r="F104" s="277"/>
      <c r="G104" s="277"/>
      <c r="H104" s="277"/>
      <c r="I104" s="277"/>
      <c r="J104" s="278"/>
      <c r="K104" s="28"/>
      <c r="L104" s="75"/>
      <c r="M104" s="76"/>
      <c r="N104" s="77"/>
      <c r="O104" s="18"/>
      <c r="P104" s="4"/>
      <c r="Q104" s="275" t="s">
        <v>187</v>
      </c>
      <c r="R104" s="276"/>
      <c r="S104" s="276"/>
      <c r="T104" s="277"/>
      <c r="U104" s="277"/>
      <c r="V104" s="277"/>
      <c r="W104" s="277"/>
      <c r="X104" s="277"/>
      <c r="Y104" s="277"/>
      <c r="Z104" s="278"/>
    </row>
    <row r="105" spans="1:26" ht="13.5" customHeight="1" thickTop="1" thickBot="1" x14ac:dyDescent="0.3">
      <c r="A105" s="37"/>
      <c r="B105" s="37"/>
      <c r="C105" s="37"/>
      <c r="D105" s="37"/>
      <c r="E105" s="37"/>
      <c r="F105" s="28"/>
      <c r="G105" s="28"/>
      <c r="H105" s="28"/>
      <c r="I105" s="28"/>
      <c r="J105" s="28"/>
      <c r="K105" s="52"/>
      <c r="L105" s="79"/>
      <c r="M105" s="64"/>
      <c r="N105" s="40"/>
      <c r="O105" s="40"/>
      <c r="P105" s="3"/>
      <c r="Q105" s="37"/>
      <c r="R105" s="37"/>
      <c r="S105" s="37"/>
      <c r="T105" s="37"/>
      <c r="U105" s="37"/>
      <c r="V105" s="28"/>
      <c r="W105" s="28"/>
      <c r="X105" s="28"/>
      <c r="Y105" s="28"/>
      <c r="Z105" s="28"/>
    </row>
    <row r="106" spans="1:26" ht="13.5" customHeight="1" thickTop="1" x14ac:dyDescent="0.25">
      <c r="A106" s="198" t="s">
        <v>20</v>
      </c>
      <c r="B106" s="199"/>
      <c r="C106" s="199"/>
      <c r="D106" s="199"/>
      <c r="E106" s="199"/>
      <c r="F106" s="41" t="s">
        <v>21</v>
      </c>
      <c r="G106" s="41" t="s">
        <v>22</v>
      </c>
      <c r="H106" s="41" t="s">
        <v>23</v>
      </c>
      <c r="I106" s="41" t="s">
        <v>24</v>
      </c>
      <c r="J106" s="42" t="s">
        <v>25</v>
      </c>
      <c r="K106" s="55"/>
      <c r="L106" s="79"/>
      <c r="M106" s="64"/>
      <c r="N106" s="40"/>
      <c r="O106" s="40"/>
      <c r="P106" s="3"/>
      <c r="Q106" s="198" t="s">
        <v>20</v>
      </c>
      <c r="R106" s="199"/>
      <c r="S106" s="199"/>
      <c r="T106" s="199"/>
      <c r="U106" s="199"/>
      <c r="V106" s="41" t="s">
        <v>21</v>
      </c>
      <c r="W106" s="41" t="s">
        <v>22</v>
      </c>
      <c r="X106" s="41" t="s">
        <v>23</v>
      </c>
      <c r="Y106" s="41" t="s">
        <v>24</v>
      </c>
      <c r="Z106" s="42" t="s">
        <v>25</v>
      </c>
    </row>
    <row r="107" spans="1:26" ht="13.5" customHeight="1" x14ac:dyDescent="0.25">
      <c r="A107" s="200"/>
      <c r="B107" s="201"/>
      <c r="C107" s="201"/>
      <c r="D107" s="201"/>
      <c r="E107" s="201"/>
      <c r="F107" s="45">
        <v>2</v>
      </c>
      <c r="G107" s="45">
        <v>1.5</v>
      </c>
      <c r="H107" s="45">
        <v>1</v>
      </c>
      <c r="I107" s="45">
        <v>0.5</v>
      </c>
      <c r="J107" s="46">
        <v>0.25</v>
      </c>
      <c r="L107" s="79"/>
      <c r="M107" s="64"/>
      <c r="N107" s="40"/>
      <c r="O107" s="40"/>
      <c r="P107" s="3"/>
      <c r="Q107" s="200"/>
      <c r="R107" s="201"/>
      <c r="S107" s="201"/>
      <c r="T107" s="201"/>
      <c r="U107" s="201"/>
      <c r="V107" s="45">
        <v>2</v>
      </c>
      <c r="W107" s="45">
        <v>1.5</v>
      </c>
      <c r="X107" s="45">
        <v>1</v>
      </c>
      <c r="Y107" s="45">
        <v>0.5</v>
      </c>
      <c r="Z107" s="46">
        <v>0.25</v>
      </c>
    </row>
    <row r="108" spans="1:26" ht="13.5" customHeight="1" x14ac:dyDescent="0.25">
      <c r="A108" s="288" t="s">
        <v>29</v>
      </c>
      <c r="B108" s="289"/>
      <c r="C108" s="208" t="s">
        <v>129</v>
      </c>
      <c r="D108" s="208"/>
      <c r="E108" s="208"/>
      <c r="F108" s="155"/>
      <c r="G108" s="155"/>
      <c r="H108" s="155"/>
      <c r="I108" s="155"/>
      <c r="J108" s="158"/>
      <c r="L108" s="79"/>
      <c r="M108" s="64"/>
      <c r="N108" s="40"/>
      <c r="O108" s="40"/>
      <c r="P108" s="3"/>
      <c r="Q108" s="288" t="s">
        <v>29</v>
      </c>
      <c r="R108" s="289"/>
      <c r="S108" s="208" t="s">
        <v>129</v>
      </c>
      <c r="T108" s="208"/>
      <c r="U108" s="208"/>
      <c r="V108" s="155"/>
      <c r="W108" s="155"/>
      <c r="X108" s="155"/>
      <c r="Y108" s="155"/>
      <c r="Z108" s="158"/>
    </row>
    <row r="109" spans="1:26" ht="13.5" customHeight="1" x14ac:dyDescent="0.25">
      <c r="A109" s="290"/>
      <c r="B109" s="291"/>
      <c r="C109" s="188" t="s">
        <v>130</v>
      </c>
      <c r="D109" s="189"/>
      <c r="E109" s="190"/>
      <c r="F109" s="155"/>
      <c r="G109" s="155"/>
      <c r="H109" s="155"/>
      <c r="I109" s="155"/>
      <c r="J109" s="158"/>
      <c r="L109" s="79"/>
      <c r="M109" s="64"/>
      <c r="N109" s="40"/>
      <c r="O109" s="40"/>
      <c r="P109" s="3"/>
      <c r="Q109" s="290"/>
      <c r="R109" s="291"/>
      <c r="S109" s="188" t="s">
        <v>130</v>
      </c>
      <c r="T109" s="189"/>
      <c r="U109" s="190"/>
      <c r="V109" s="155"/>
      <c r="W109" s="155"/>
      <c r="X109" s="155"/>
      <c r="Y109" s="155"/>
      <c r="Z109" s="158"/>
    </row>
    <row r="110" spans="1:26" ht="13.5" customHeight="1" x14ac:dyDescent="0.25">
      <c r="A110" s="290"/>
      <c r="B110" s="291"/>
      <c r="C110" s="188" t="s">
        <v>30</v>
      </c>
      <c r="D110" s="189"/>
      <c r="E110" s="190"/>
      <c r="F110" s="155"/>
      <c r="G110" s="155"/>
      <c r="H110" s="155"/>
      <c r="I110" s="155"/>
      <c r="J110" s="158"/>
      <c r="L110" s="79"/>
      <c r="M110" s="64"/>
      <c r="N110" s="40"/>
      <c r="O110" s="40"/>
      <c r="P110" s="3"/>
      <c r="Q110" s="290"/>
      <c r="R110" s="291"/>
      <c r="S110" s="188" t="s">
        <v>30</v>
      </c>
      <c r="T110" s="189"/>
      <c r="U110" s="190"/>
      <c r="V110" s="155"/>
      <c r="W110" s="155"/>
      <c r="X110" s="155"/>
      <c r="Y110" s="155"/>
      <c r="Z110" s="158"/>
    </row>
    <row r="111" spans="1:26" ht="13.5" customHeight="1" x14ac:dyDescent="0.25">
      <c r="A111" s="290"/>
      <c r="B111" s="291"/>
      <c r="C111" s="188" t="s">
        <v>33</v>
      </c>
      <c r="D111" s="189"/>
      <c r="E111" s="190"/>
      <c r="F111" s="155"/>
      <c r="G111" s="155"/>
      <c r="H111" s="155"/>
      <c r="I111" s="155"/>
      <c r="J111" s="158"/>
      <c r="L111" s="79"/>
      <c r="M111" s="64"/>
      <c r="N111" s="40"/>
      <c r="O111" s="40"/>
      <c r="P111" s="3"/>
      <c r="Q111" s="290"/>
      <c r="R111" s="291"/>
      <c r="S111" s="188" t="s">
        <v>33</v>
      </c>
      <c r="T111" s="189"/>
      <c r="U111" s="190"/>
      <c r="V111" s="155"/>
      <c r="W111" s="155"/>
      <c r="X111" s="155"/>
      <c r="Y111" s="155"/>
      <c r="Z111" s="158"/>
    </row>
    <row r="112" spans="1:26" ht="13.5" customHeight="1" x14ac:dyDescent="0.25">
      <c r="A112" s="290"/>
      <c r="B112" s="291"/>
      <c r="C112" s="188" t="s">
        <v>36</v>
      </c>
      <c r="D112" s="189"/>
      <c r="E112" s="190"/>
      <c r="F112" s="155"/>
      <c r="G112" s="155"/>
      <c r="H112" s="155"/>
      <c r="I112" s="155"/>
      <c r="J112" s="158"/>
      <c r="L112" s="79"/>
      <c r="M112" s="64"/>
      <c r="N112" s="40"/>
      <c r="O112" s="40"/>
      <c r="P112" s="3"/>
      <c r="Q112" s="290"/>
      <c r="R112" s="291"/>
      <c r="S112" s="188" t="s">
        <v>36</v>
      </c>
      <c r="T112" s="189"/>
      <c r="U112" s="190"/>
      <c r="V112" s="155"/>
      <c r="W112" s="155"/>
      <c r="X112" s="155"/>
      <c r="Y112" s="155"/>
      <c r="Z112" s="158"/>
    </row>
    <row r="113" spans="1:26" ht="13.5" customHeight="1" x14ac:dyDescent="0.25">
      <c r="A113" s="290"/>
      <c r="B113" s="291"/>
      <c r="C113" s="215" t="s">
        <v>38</v>
      </c>
      <c r="D113" s="215"/>
      <c r="E113" s="215"/>
      <c r="F113" s="156" t="str">
        <f>IF(SUM(F108:F112)=0,"",SUM(F108:F112))</f>
        <v/>
      </c>
      <c r="G113" s="156" t="str">
        <f>IF(SUM(G108:G112)=0,"",SUM(G108:G112))</f>
        <v/>
      </c>
      <c r="H113" s="156" t="str">
        <f>IF(SUM(H108:H112)=0,"",SUM(H108:H112))</f>
        <v/>
      </c>
      <c r="I113" s="156" t="str">
        <f>IF(SUM(I108:I112)=0,"",SUM(I108:I112))</f>
        <v/>
      </c>
      <c r="J113" s="157" t="str">
        <f>IF(SUM(J108:J112)=0,"",SUM(J108:J112))</f>
        <v/>
      </c>
      <c r="L113" s="51"/>
      <c r="M113" s="85"/>
      <c r="N113" s="51"/>
      <c r="O113" s="51"/>
      <c r="P113" s="86"/>
      <c r="Q113" s="290"/>
      <c r="R113" s="291"/>
      <c r="S113" s="215" t="s">
        <v>38</v>
      </c>
      <c r="T113" s="215"/>
      <c r="U113" s="215"/>
      <c r="V113" s="156" t="str">
        <f>IF(SUM(V108:V112)=0,"",SUM(V108:V112))</f>
        <v/>
      </c>
      <c r="W113" s="156" t="str">
        <f>IF(SUM(W108:W112)=0,"",SUM(W108:W112))</f>
        <v/>
      </c>
      <c r="X113" s="156" t="str">
        <f>IF(SUM(X108:X112)=0,"",SUM(X108:X112))</f>
        <v/>
      </c>
      <c r="Y113" s="156" t="str">
        <f>IF(SUM(Y108:Y112)=0,"",SUM(Y108:Y112))</f>
        <v/>
      </c>
      <c r="Z113" s="157" t="str">
        <f>IF(SUM(Z108:Z112)=0,"",SUM(Z108:Z112))</f>
        <v/>
      </c>
    </row>
    <row r="114" spans="1:26" ht="13.5" customHeight="1" thickBot="1" x14ac:dyDescent="0.3">
      <c r="A114" s="292"/>
      <c r="B114" s="293"/>
      <c r="C114" s="219" t="s">
        <v>41</v>
      </c>
      <c r="D114" s="220"/>
      <c r="E114" s="221"/>
      <c r="F114" s="340" t="str">
        <f>IF(SUM(F113:J113)=0,"",SUM(F113:J113))</f>
        <v/>
      </c>
      <c r="G114" s="341"/>
      <c r="H114" s="341"/>
      <c r="I114" s="341"/>
      <c r="J114" s="342"/>
      <c r="L114" s="3"/>
      <c r="M114" s="85"/>
      <c r="N114" s="3"/>
      <c r="O114" s="3"/>
      <c r="P114" s="86"/>
      <c r="Q114" s="292"/>
      <c r="R114" s="293"/>
      <c r="S114" s="219" t="s">
        <v>41</v>
      </c>
      <c r="T114" s="220"/>
      <c r="U114" s="221"/>
      <c r="V114" s="340" t="str">
        <f>IF(SUM(V113:Z113)=0,"",SUM(V113:Z113))</f>
        <v/>
      </c>
      <c r="W114" s="341"/>
      <c r="X114" s="341"/>
      <c r="Y114" s="341"/>
      <c r="Z114" s="342"/>
    </row>
    <row r="115" spans="1:26" ht="13.5" customHeight="1" thickTop="1" x14ac:dyDescent="0.25">
      <c r="A115" s="82"/>
      <c r="B115" s="82"/>
      <c r="C115" s="82"/>
      <c r="D115" s="82"/>
      <c r="E115" s="6"/>
      <c r="F115" s="28"/>
      <c r="G115" s="28"/>
      <c r="H115" s="28"/>
      <c r="I115" s="28"/>
      <c r="J115" s="28"/>
      <c r="L115" s="79"/>
      <c r="M115" s="64"/>
      <c r="N115" s="40"/>
      <c r="O115" s="40"/>
      <c r="P115" s="3"/>
      <c r="Q115" s="82"/>
      <c r="R115" s="82"/>
      <c r="S115" s="82"/>
      <c r="T115" s="82"/>
      <c r="U115" s="6"/>
      <c r="V115" s="28"/>
      <c r="W115" s="28"/>
      <c r="X115" s="28"/>
      <c r="Y115" s="28"/>
      <c r="Z115" s="28"/>
    </row>
    <row r="116" spans="1:26" ht="13.5" customHeight="1" x14ac:dyDescent="0.25">
      <c r="A116" s="1"/>
      <c r="B116" s="1"/>
      <c r="C116" s="1"/>
      <c r="D116" s="1"/>
      <c r="E116" s="1"/>
      <c r="F116" s="1"/>
      <c r="G116" s="1"/>
      <c r="H116" s="1"/>
      <c r="I116" s="5"/>
      <c r="J116" s="5"/>
      <c r="L116" s="79"/>
      <c r="M116" s="64"/>
      <c r="N116" s="40"/>
      <c r="O116" s="40"/>
      <c r="P116" s="3"/>
      <c r="Q116" s="1"/>
      <c r="R116" s="1"/>
      <c r="S116" s="1"/>
      <c r="T116" s="1"/>
      <c r="U116" s="1"/>
      <c r="V116" s="1"/>
      <c r="W116" s="1"/>
      <c r="X116" s="1"/>
      <c r="Y116" s="5"/>
      <c r="Z116" s="5"/>
    </row>
    <row r="117" spans="1:26" ht="13.5" customHeight="1" thickBot="1" x14ac:dyDescent="0.3">
      <c r="A117" s="87"/>
      <c r="B117" s="82"/>
      <c r="C117" s="82"/>
      <c r="D117" s="82"/>
      <c r="E117" s="6"/>
      <c r="F117" s="28"/>
      <c r="G117" s="28"/>
      <c r="H117" s="28"/>
      <c r="I117" s="28"/>
      <c r="J117" s="28"/>
      <c r="L117" s="79"/>
      <c r="M117" s="351" t="s">
        <v>111</v>
      </c>
      <c r="N117" s="51"/>
      <c r="O117" s="51"/>
      <c r="P117" s="87"/>
      <c r="Q117" s="87"/>
      <c r="R117" s="82"/>
      <c r="S117" s="82"/>
      <c r="T117" s="82"/>
      <c r="U117" s="6"/>
      <c r="V117" s="28"/>
      <c r="W117" s="28"/>
      <c r="X117" s="28"/>
      <c r="Y117" s="28"/>
      <c r="Z117" s="28"/>
    </row>
    <row r="118" spans="1:26" ht="13.5" customHeight="1" thickTop="1" thickBot="1" x14ac:dyDescent="0.3">
      <c r="A118" s="89"/>
      <c r="B118" s="90"/>
      <c r="C118" s="90"/>
      <c r="D118" s="90"/>
      <c r="E118" s="91"/>
      <c r="F118" s="92"/>
      <c r="G118" s="92"/>
      <c r="H118" s="92"/>
      <c r="I118" s="7" t="s">
        <v>2</v>
      </c>
      <c r="J118" s="63" t="str">
        <f>IF($Z$1="","",$Z$1)</f>
        <v/>
      </c>
      <c r="L118" s="79"/>
      <c r="M118" s="351"/>
      <c r="N118" s="88"/>
      <c r="O118" s="88"/>
      <c r="P118" s="89"/>
      <c r="Q118" s="89"/>
      <c r="R118" s="90"/>
      <c r="S118" s="90"/>
      <c r="T118" s="90"/>
      <c r="U118" s="91"/>
      <c r="V118" s="92"/>
      <c r="W118" s="92"/>
      <c r="X118" s="92"/>
      <c r="Y118" s="7" t="s">
        <v>2</v>
      </c>
      <c r="Z118" s="63" t="str">
        <f>IF($Z$1="","",$Z$1)</f>
        <v/>
      </c>
    </row>
    <row r="119" spans="1:26" ht="13.5" customHeight="1" thickTop="1" x14ac:dyDescent="0.25">
      <c r="A119" s="19"/>
      <c r="B119" s="82"/>
      <c r="C119" s="82"/>
      <c r="D119" s="184" t="s">
        <v>0</v>
      </c>
      <c r="E119" s="184"/>
      <c r="F119" s="184"/>
      <c r="G119" s="184"/>
      <c r="H119" s="184"/>
      <c r="I119" s="5"/>
      <c r="J119" s="5"/>
      <c r="L119" s="79"/>
      <c r="M119" s="64"/>
      <c r="N119" s="40"/>
      <c r="O119" s="40"/>
      <c r="P119" s="3"/>
      <c r="Q119" s="19"/>
      <c r="R119" s="82"/>
      <c r="S119" s="82"/>
      <c r="T119" s="184" t="s">
        <v>0</v>
      </c>
      <c r="U119" s="184"/>
      <c r="V119" s="184"/>
      <c r="W119" s="184"/>
      <c r="X119" s="184"/>
      <c r="Y119" s="5"/>
      <c r="Z119" s="5"/>
    </row>
    <row r="120" spans="1:26" ht="13.5" customHeight="1" thickBot="1" x14ac:dyDescent="0.3">
      <c r="A120" s="19"/>
      <c r="B120" s="82"/>
      <c r="C120" s="82"/>
      <c r="D120" s="184" t="s">
        <v>5</v>
      </c>
      <c r="E120" s="184"/>
      <c r="F120" s="184"/>
      <c r="G120" s="184"/>
      <c r="H120" s="184"/>
      <c r="I120" s="5"/>
      <c r="J120" s="5"/>
      <c r="L120" s="79"/>
      <c r="M120" s="64"/>
      <c r="N120" s="40"/>
      <c r="O120" s="40"/>
      <c r="P120" s="3"/>
      <c r="Q120" s="19"/>
      <c r="R120" s="82"/>
      <c r="S120" s="82"/>
      <c r="T120" s="184" t="s">
        <v>5</v>
      </c>
      <c r="U120" s="184"/>
      <c r="V120" s="184"/>
      <c r="W120" s="184"/>
      <c r="X120" s="184"/>
      <c r="Y120" s="5"/>
      <c r="Z120" s="5"/>
    </row>
    <row r="121" spans="1:26" ht="13.5" customHeight="1" thickTop="1" x14ac:dyDescent="0.25">
      <c r="A121" s="19"/>
      <c r="B121" s="82"/>
      <c r="C121" s="82"/>
      <c r="D121" s="82"/>
      <c r="E121" s="82"/>
      <c r="F121" s="24"/>
      <c r="G121" s="19"/>
      <c r="H121" s="152" t="s">
        <v>190</v>
      </c>
      <c r="I121" s="176" t="s">
        <v>1</v>
      </c>
      <c r="J121" s="177"/>
      <c r="L121" s="79"/>
      <c r="M121" s="64"/>
      <c r="N121" s="40"/>
      <c r="O121" s="40"/>
      <c r="P121" s="3"/>
      <c r="Q121" s="19"/>
      <c r="R121" s="82"/>
      <c r="S121" s="82"/>
      <c r="T121" s="82"/>
      <c r="U121" s="82"/>
      <c r="V121" s="24"/>
      <c r="W121" s="19"/>
      <c r="X121" s="152" t="s">
        <v>190</v>
      </c>
      <c r="Y121" s="176" t="s">
        <v>1</v>
      </c>
      <c r="Z121" s="177"/>
    </row>
    <row r="122" spans="1:26" ht="13.5" customHeight="1" thickBot="1" x14ac:dyDescent="0.3">
      <c r="A122" s="31"/>
      <c r="B122" s="32"/>
      <c r="C122" s="32"/>
      <c r="D122" s="32"/>
      <c r="E122" s="32"/>
      <c r="F122" s="24"/>
      <c r="G122" s="19"/>
      <c r="H122" s="153" t="str">
        <f>IF($H$2="","",$H$2)</f>
        <v/>
      </c>
      <c r="I122" s="271" t="str">
        <f>IF($I$2="","",$I$2)</f>
        <v/>
      </c>
      <c r="J122" s="272"/>
      <c r="L122" s="79"/>
      <c r="M122" s="64"/>
      <c r="N122" s="40"/>
      <c r="O122" s="40"/>
      <c r="P122" s="3"/>
      <c r="Q122" s="31"/>
      <c r="R122" s="32"/>
      <c r="S122" s="32"/>
      <c r="T122" s="32"/>
      <c r="U122" s="32"/>
      <c r="V122" s="24"/>
      <c r="W122" s="19"/>
      <c r="X122" s="153" t="str">
        <f>IF($H$2="","",$H$2)</f>
        <v/>
      </c>
      <c r="Y122" s="271" t="str">
        <f>IF($I$2="","",$I$2)</f>
        <v/>
      </c>
      <c r="Z122" s="272"/>
    </row>
    <row r="123" spans="1:26" ht="13.5" customHeight="1" thickTop="1" x14ac:dyDescent="0.25">
      <c r="A123" s="14" t="s">
        <v>8</v>
      </c>
      <c r="B123" s="263" t="str">
        <f>IF($B$3="","",$B$3)</f>
        <v/>
      </c>
      <c r="C123" s="263"/>
      <c r="D123" s="263"/>
      <c r="E123" s="264"/>
      <c r="F123" s="28"/>
      <c r="G123" s="28"/>
      <c r="H123" s="28"/>
      <c r="I123" s="28"/>
      <c r="J123" s="28"/>
      <c r="L123" s="96"/>
      <c r="M123" s="97"/>
      <c r="N123" s="51"/>
      <c r="O123" s="51"/>
      <c r="P123" s="3"/>
      <c r="Q123" s="14" t="s">
        <v>8</v>
      </c>
      <c r="R123" s="263" t="str">
        <f>IF($B$3="","",$B$3)</f>
        <v/>
      </c>
      <c r="S123" s="263"/>
      <c r="T123" s="263"/>
      <c r="U123" s="264"/>
      <c r="V123" s="28"/>
      <c r="W123" s="28"/>
      <c r="X123" s="28"/>
      <c r="Y123" s="28"/>
      <c r="Z123" s="28"/>
    </row>
    <row r="124" spans="1:26" ht="13.5" customHeight="1" thickBot="1" x14ac:dyDescent="0.3">
      <c r="A124" s="23" t="s">
        <v>11</v>
      </c>
      <c r="B124" s="267" t="str">
        <f>IF($B$4="","",$B$4)</f>
        <v/>
      </c>
      <c r="C124" s="267"/>
      <c r="D124" s="267"/>
      <c r="E124" s="268"/>
      <c r="F124" s="34"/>
      <c r="G124" s="34"/>
      <c r="H124" s="34"/>
      <c r="I124" s="34"/>
      <c r="J124" s="34"/>
      <c r="L124" s="73"/>
      <c r="M124" s="74"/>
      <c r="N124" s="3"/>
      <c r="O124" s="3"/>
      <c r="P124" s="3"/>
      <c r="Q124" s="23" t="s">
        <v>11</v>
      </c>
      <c r="R124" s="267" t="str">
        <f>IF($B$4="","",$B$4)</f>
        <v/>
      </c>
      <c r="S124" s="267"/>
      <c r="T124" s="267"/>
      <c r="U124" s="268"/>
      <c r="V124" s="34"/>
      <c r="W124" s="34"/>
      <c r="X124" s="34"/>
      <c r="Y124" s="34"/>
      <c r="Z124" s="34"/>
    </row>
    <row r="125" spans="1:26" ht="13.5" customHeight="1" thickTop="1" thickBot="1" x14ac:dyDescent="0.3">
      <c r="A125" s="29" t="s">
        <v>13</v>
      </c>
      <c r="B125" s="279" t="str">
        <f>IF($B$5="","",$B$5)</f>
        <v/>
      </c>
      <c r="C125" s="279"/>
      <c r="D125" s="279"/>
      <c r="E125" s="280"/>
      <c r="F125" s="28"/>
      <c r="G125" s="16" t="s">
        <v>9</v>
      </c>
      <c r="H125" s="265" t="str">
        <f>IF($H$3="","",$H$3)</f>
        <v/>
      </c>
      <c r="I125" s="265"/>
      <c r="J125" s="266"/>
      <c r="L125" s="68"/>
      <c r="M125" s="69"/>
      <c r="N125" s="98"/>
      <c r="O125" s="70"/>
      <c r="P125" s="70"/>
      <c r="Q125" s="29" t="s">
        <v>13</v>
      </c>
      <c r="R125" s="279" t="str">
        <f>IF($B$5="","",$B$5)</f>
        <v/>
      </c>
      <c r="S125" s="279"/>
      <c r="T125" s="279"/>
      <c r="U125" s="280"/>
      <c r="V125" s="28"/>
      <c r="W125" s="16" t="s">
        <v>9</v>
      </c>
      <c r="X125" s="265" t="str">
        <f>IF($H$3="","",$H$3)</f>
        <v/>
      </c>
      <c r="Y125" s="265"/>
      <c r="Z125" s="266"/>
    </row>
    <row r="126" spans="1:26" ht="13.5" customHeight="1" thickTop="1" x14ac:dyDescent="0.25">
      <c r="A126" s="100"/>
      <c r="B126" s="100"/>
      <c r="C126" s="100"/>
      <c r="D126" s="100"/>
      <c r="E126" s="100"/>
      <c r="F126" s="28"/>
      <c r="G126" s="25" t="s">
        <v>12</v>
      </c>
      <c r="H126" s="269" t="str">
        <f>IF($H$4="","",$H$4)</f>
        <v/>
      </c>
      <c r="I126" s="269"/>
      <c r="J126" s="270"/>
      <c r="L126" s="68"/>
      <c r="M126" s="69"/>
      <c r="N126" s="98"/>
      <c r="O126" s="70"/>
      <c r="P126" s="70"/>
      <c r="Q126" s="100"/>
      <c r="R126" s="100"/>
      <c r="S126" s="100"/>
      <c r="T126" s="100"/>
      <c r="U126" s="100"/>
      <c r="V126" s="28"/>
      <c r="W126" s="25" t="s">
        <v>12</v>
      </c>
      <c r="X126" s="269" t="str">
        <f>IF($H$4="","",$H$4)</f>
        <v/>
      </c>
      <c r="Y126" s="269"/>
      <c r="Z126" s="270"/>
    </row>
    <row r="127" spans="1:26" ht="13.5" customHeight="1" x14ac:dyDescent="0.25">
      <c r="A127" s="100"/>
      <c r="B127" s="100"/>
      <c r="C127" s="100"/>
      <c r="D127" s="100"/>
      <c r="E127" s="100"/>
      <c r="F127" s="28"/>
      <c r="G127" s="23" t="s">
        <v>11</v>
      </c>
      <c r="H127" s="269" t="str">
        <f>IF($H$5="","",$H$5)</f>
        <v/>
      </c>
      <c r="I127" s="269"/>
      <c r="J127" s="270"/>
      <c r="L127" s="79"/>
      <c r="M127" s="64"/>
      <c r="N127" s="40"/>
      <c r="O127" s="40"/>
      <c r="P127" s="3"/>
      <c r="Q127" s="100"/>
      <c r="R127" s="100"/>
      <c r="S127" s="100"/>
      <c r="T127" s="100"/>
      <c r="U127" s="100"/>
      <c r="V127" s="28"/>
      <c r="W127" s="23" t="s">
        <v>11</v>
      </c>
      <c r="X127" s="269" t="str">
        <f>IF($H$5="","",$H$5)</f>
        <v/>
      </c>
      <c r="Y127" s="269"/>
      <c r="Z127" s="270"/>
    </row>
    <row r="128" spans="1:26" ht="13.5" customHeight="1" x14ac:dyDescent="0.25">
      <c r="A128" s="37"/>
      <c r="B128" s="37"/>
      <c r="C128" s="52"/>
      <c r="D128" s="52"/>
      <c r="E128" s="52"/>
      <c r="F128" s="102"/>
      <c r="G128" s="23" t="s">
        <v>13</v>
      </c>
      <c r="H128" s="269" t="str">
        <f>IF($H$6="","",$H$6)</f>
        <v/>
      </c>
      <c r="I128" s="269"/>
      <c r="J128" s="270"/>
      <c r="L128" s="79"/>
      <c r="M128" s="64"/>
      <c r="N128" s="40"/>
      <c r="O128" s="40"/>
      <c r="P128" s="3"/>
      <c r="Q128" s="37"/>
      <c r="R128" s="37"/>
      <c r="S128" s="52"/>
      <c r="T128" s="52"/>
      <c r="U128" s="52"/>
      <c r="V128" s="102"/>
      <c r="W128" s="23" t="s">
        <v>13</v>
      </c>
      <c r="X128" s="269" t="str">
        <f>IF($H$6="","",$H$6)</f>
        <v/>
      </c>
      <c r="Y128" s="269"/>
      <c r="Z128" s="270"/>
    </row>
    <row r="129" spans="1:26" ht="13.5" customHeight="1" thickBot="1" x14ac:dyDescent="0.3">
      <c r="A129" s="37"/>
      <c r="B129" s="37"/>
      <c r="C129" s="52"/>
      <c r="D129" s="52"/>
      <c r="E129" s="52"/>
      <c r="F129" s="102"/>
      <c r="G129" s="29" t="s">
        <v>10</v>
      </c>
      <c r="H129" s="273" t="str">
        <f>IF($H$7="","",$H$7)</f>
        <v/>
      </c>
      <c r="I129" s="273"/>
      <c r="J129" s="274"/>
      <c r="L129" s="79"/>
      <c r="M129" s="64"/>
      <c r="N129" s="40"/>
      <c r="O129" s="40"/>
      <c r="P129" s="3"/>
      <c r="Q129" s="37"/>
      <c r="R129" s="37"/>
      <c r="S129" s="52"/>
      <c r="T129" s="52"/>
      <c r="U129" s="52"/>
      <c r="V129" s="102"/>
      <c r="W129" s="29" t="s">
        <v>10</v>
      </c>
      <c r="X129" s="273" t="str">
        <f>IF($H$7="","",$H$7)</f>
        <v/>
      </c>
      <c r="Y129" s="273"/>
      <c r="Z129" s="274"/>
    </row>
    <row r="130" spans="1:26" ht="13.5" customHeight="1" thickTop="1" thickBot="1" x14ac:dyDescent="0.3">
      <c r="A130" s="37"/>
      <c r="B130" s="37"/>
      <c r="C130" s="6"/>
      <c r="D130" s="6"/>
      <c r="E130" s="6"/>
      <c r="F130" s="104"/>
      <c r="G130" s="104"/>
      <c r="H130" s="104"/>
      <c r="I130" s="104"/>
      <c r="J130" s="104"/>
      <c r="L130" s="68"/>
      <c r="M130" s="69"/>
      <c r="N130" s="98"/>
      <c r="O130" s="70"/>
      <c r="P130" s="70"/>
      <c r="Q130" s="37"/>
      <c r="R130" s="37"/>
      <c r="S130" s="6"/>
      <c r="T130" s="6"/>
      <c r="U130" s="6"/>
      <c r="V130" s="104"/>
      <c r="W130" s="104"/>
      <c r="X130" s="104"/>
      <c r="Y130" s="104"/>
      <c r="Z130" s="104"/>
    </row>
    <row r="131" spans="1:26" ht="13.5" customHeight="1" thickTop="1" thickBot="1" x14ac:dyDescent="0.3">
      <c r="A131" s="275" t="s">
        <v>188</v>
      </c>
      <c r="B131" s="276"/>
      <c r="C131" s="276"/>
      <c r="D131" s="277"/>
      <c r="E131" s="277"/>
      <c r="F131" s="277"/>
      <c r="G131" s="277"/>
      <c r="H131" s="277"/>
      <c r="I131" s="277"/>
      <c r="J131" s="278"/>
      <c r="L131" s="68"/>
      <c r="M131" s="69"/>
      <c r="N131" s="98"/>
      <c r="O131" s="70"/>
      <c r="P131" s="70"/>
      <c r="Q131" s="275" t="s">
        <v>189</v>
      </c>
      <c r="R131" s="276"/>
      <c r="S131" s="276"/>
      <c r="T131" s="277"/>
      <c r="U131" s="277"/>
      <c r="V131" s="277"/>
      <c r="W131" s="277"/>
      <c r="X131" s="277"/>
      <c r="Y131" s="277"/>
      <c r="Z131" s="278"/>
    </row>
    <row r="132" spans="1:26" ht="13.5" customHeight="1" thickTop="1" thickBot="1" x14ac:dyDescent="0.3">
      <c r="A132" s="37"/>
      <c r="B132" s="37"/>
      <c r="C132" s="37"/>
      <c r="D132" s="37"/>
      <c r="E132" s="37"/>
      <c r="F132" s="28"/>
      <c r="G132" s="28"/>
      <c r="H132" s="28"/>
      <c r="I132" s="28"/>
      <c r="J132" s="28"/>
      <c r="L132" s="105"/>
      <c r="M132" s="106"/>
      <c r="N132" s="28"/>
      <c r="O132" s="28"/>
      <c r="P132" s="55"/>
      <c r="Q132" s="37"/>
      <c r="R132" s="37"/>
      <c r="S132" s="37"/>
      <c r="T132" s="37"/>
      <c r="U132" s="37"/>
      <c r="V132" s="28"/>
      <c r="W132" s="28"/>
      <c r="X132" s="28"/>
      <c r="Y132" s="28"/>
      <c r="Z132" s="28"/>
    </row>
    <row r="133" spans="1:26" ht="13.5" customHeight="1" thickTop="1" x14ac:dyDescent="0.25">
      <c r="A133" s="198" t="s">
        <v>44</v>
      </c>
      <c r="B133" s="199"/>
      <c r="C133" s="199"/>
      <c r="D133" s="199"/>
      <c r="E133" s="199"/>
      <c r="F133" s="41" t="s">
        <v>21</v>
      </c>
      <c r="G133" s="41" t="s">
        <v>22</v>
      </c>
      <c r="H133" s="41" t="s">
        <v>23</v>
      </c>
      <c r="I133" s="41" t="s">
        <v>24</v>
      </c>
      <c r="J133" s="42" t="s">
        <v>25</v>
      </c>
      <c r="L133" s="105"/>
      <c r="M133" s="106"/>
      <c r="N133" s="28"/>
      <c r="O133" s="28"/>
      <c r="P133" s="55"/>
      <c r="Q133" s="198" t="s">
        <v>44</v>
      </c>
      <c r="R133" s="199"/>
      <c r="S133" s="199"/>
      <c r="T133" s="199"/>
      <c r="U133" s="199"/>
      <c r="V133" s="41" t="s">
        <v>21</v>
      </c>
      <c r="W133" s="41" t="s">
        <v>22</v>
      </c>
      <c r="X133" s="41" t="s">
        <v>23</v>
      </c>
      <c r="Y133" s="41" t="s">
        <v>24</v>
      </c>
      <c r="Z133" s="42" t="s">
        <v>25</v>
      </c>
    </row>
    <row r="134" spans="1:26" ht="13.5" customHeight="1" x14ac:dyDescent="0.25">
      <c r="A134" s="200"/>
      <c r="B134" s="201"/>
      <c r="C134" s="201"/>
      <c r="D134" s="201"/>
      <c r="E134" s="201"/>
      <c r="F134" s="45">
        <v>2.5</v>
      </c>
      <c r="G134" s="45">
        <v>2</v>
      </c>
      <c r="H134" s="45">
        <v>1.5</v>
      </c>
      <c r="I134" s="45">
        <v>1</v>
      </c>
      <c r="J134" s="46">
        <v>0.5</v>
      </c>
      <c r="L134" s="68"/>
      <c r="M134" s="69"/>
      <c r="N134" s="98"/>
      <c r="O134" s="70"/>
      <c r="P134" s="98"/>
      <c r="Q134" s="200"/>
      <c r="R134" s="201"/>
      <c r="S134" s="201"/>
      <c r="T134" s="201"/>
      <c r="U134" s="201"/>
      <c r="V134" s="45">
        <v>2.5</v>
      </c>
      <c r="W134" s="45">
        <v>2</v>
      </c>
      <c r="X134" s="45">
        <v>1.5</v>
      </c>
      <c r="Y134" s="45">
        <v>1</v>
      </c>
      <c r="Z134" s="46">
        <v>0.5</v>
      </c>
    </row>
    <row r="135" spans="1:26" ht="13.5" customHeight="1" x14ac:dyDescent="0.25">
      <c r="A135" s="200" t="s">
        <v>29</v>
      </c>
      <c r="B135" s="201"/>
      <c r="C135" s="188" t="s">
        <v>47</v>
      </c>
      <c r="D135" s="189"/>
      <c r="E135" s="190"/>
      <c r="F135" s="47"/>
      <c r="G135" s="47"/>
      <c r="H135" s="47"/>
      <c r="I135" s="47"/>
      <c r="J135" s="48"/>
      <c r="L135" s="68"/>
      <c r="M135" s="69"/>
      <c r="N135" s="98"/>
      <c r="O135" s="70"/>
      <c r="P135" s="98"/>
      <c r="Q135" s="200" t="s">
        <v>29</v>
      </c>
      <c r="R135" s="201"/>
      <c r="S135" s="188" t="s">
        <v>47</v>
      </c>
      <c r="T135" s="189"/>
      <c r="U135" s="190"/>
      <c r="V135" s="47"/>
      <c r="W135" s="47"/>
      <c r="X135" s="47"/>
      <c r="Y135" s="47"/>
      <c r="Z135" s="48"/>
    </row>
    <row r="136" spans="1:26" ht="13.5" customHeight="1" x14ac:dyDescent="0.25">
      <c r="A136" s="200"/>
      <c r="B136" s="201"/>
      <c r="C136" s="188" t="s">
        <v>50</v>
      </c>
      <c r="D136" s="189"/>
      <c r="E136" s="190"/>
      <c r="F136" s="47"/>
      <c r="G136" s="47"/>
      <c r="H136" s="47"/>
      <c r="I136" s="47"/>
      <c r="J136" s="48"/>
      <c r="L136" s="105"/>
      <c r="M136" s="106"/>
      <c r="N136" s="28"/>
      <c r="O136" s="28"/>
      <c r="P136" s="55"/>
      <c r="Q136" s="200"/>
      <c r="R136" s="201"/>
      <c r="S136" s="188" t="s">
        <v>50</v>
      </c>
      <c r="T136" s="189"/>
      <c r="U136" s="190"/>
      <c r="V136" s="47"/>
      <c r="W136" s="47"/>
      <c r="X136" s="47"/>
      <c r="Y136" s="47"/>
      <c r="Z136" s="48"/>
    </row>
    <row r="137" spans="1:26" ht="13.5" customHeight="1" x14ac:dyDescent="0.25">
      <c r="A137" s="200"/>
      <c r="B137" s="201"/>
      <c r="C137" s="188" t="s">
        <v>51</v>
      </c>
      <c r="D137" s="189"/>
      <c r="E137" s="190"/>
      <c r="F137" s="47"/>
      <c r="G137" s="47"/>
      <c r="H137" s="47"/>
      <c r="I137" s="47"/>
      <c r="J137" s="48"/>
      <c r="L137" s="112"/>
      <c r="M137" s="113"/>
      <c r="N137" s="114"/>
      <c r="O137" s="114"/>
      <c r="P137" s="55"/>
      <c r="Q137" s="200"/>
      <c r="R137" s="201"/>
      <c r="S137" s="188" t="s">
        <v>51</v>
      </c>
      <c r="T137" s="189"/>
      <c r="U137" s="190"/>
      <c r="V137" s="47"/>
      <c r="W137" s="47"/>
      <c r="X137" s="47"/>
      <c r="Y137" s="47"/>
      <c r="Z137" s="48"/>
    </row>
    <row r="138" spans="1:26" ht="13.5" customHeight="1" x14ac:dyDescent="0.25">
      <c r="A138" s="200"/>
      <c r="B138" s="201"/>
      <c r="C138" s="188" t="s">
        <v>53</v>
      </c>
      <c r="D138" s="189"/>
      <c r="E138" s="190"/>
      <c r="F138" s="47"/>
      <c r="G138" s="47"/>
      <c r="H138" s="47"/>
      <c r="I138" s="47"/>
      <c r="J138" s="48"/>
      <c r="L138" s="115"/>
      <c r="M138" s="116"/>
      <c r="N138" s="55"/>
      <c r="O138" s="55"/>
      <c r="P138" s="55"/>
      <c r="Q138" s="200"/>
      <c r="R138" s="201"/>
      <c r="S138" s="188" t="s">
        <v>53</v>
      </c>
      <c r="T138" s="189"/>
      <c r="U138" s="190"/>
      <c r="V138" s="47"/>
      <c r="W138" s="47"/>
      <c r="X138" s="47"/>
      <c r="Y138" s="47"/>
      <c r="Z138" s="48"/>
    </row>
    <row r="139" spans="1:26" ht="13.5" customHeight="1" x14ac:dyDescent="0.25">
      <c r="A139" s="200"/>
      <c r="B139" s="201"/>
      <c r="C139" s="215" t="s">
        <v>38</v>
      </c>
      <c r="D139" s="215"/>
      <c r="E139" s="215"/>
      <c r="F139" s="83" t="str">
        <f>IF(SUM(F135:F138)=0,"",SUM(F135:F138))</f>
        <v/>
      </c>
      <c r="G139" s="83" t="str">
        <f>IF(SUM(G135:G138)=0,"",SUM(G135:G138))</f>
        <v/>
      </c>
      <c r="H139" s="83" t="str">
        <f>IF(SUM(H135:H138)=0,"",SUM(H135:H138))</f>
        <v/>
      </c>
      <c r="I139" s="83" t="str">
        <f>IF(SUM(I135:I138)=0,"",SUM(I135:I138))</f>
        <v/>
      </c>
      <c r="J139" s="84" t="str">
        <f>IF(SUM(J135:J138)=0,"",SUM(J135:J138))</f>
        <v/>
      </c>
      <c r="L139" s="105"/>
      <c r="M139" s="106"/>
      <c r="N139" s="28"/>
      <c r="O139" s="28"/>
      <c r="P139" s="55"/>
      <c r="Q139" s="200"/>
      <c r="R139" s="201"/>
      <c r="S139" s="215" t="s">
        <v>38</v>
      </c>
      <c r="T139" s="215"/>
      <c r="U139" s="215"/>
      <c r="V139" s="83" t="str">
        <f>IF(SUM(V135:V138)=0,"",SUM(V135:V138))</f>
        <v/>
      </c>
      <c r="W139" s="83" t="str">
        <f>IF(SUM(W135:W138)=0,"",SUM(W135:W138))</f>
        <v/>
      </c>
      <c r="X139" s="83" t="str">
        <f>IF(SUM(X135:X138)=0,"",SUM(X135:X138))</f>
        <v/>
      </c>
      <c r="Y139" s="83" t="str">
        <f>IF(SUM(Y135:Y138)=0,"",SUM(Y135:Y138))</f>
        <v/>
      </c>
      <c r="Z139" s="84" t="str">
        <f>IF(SUM(Z135:Z138)=0,"",SUM(Z135:Z138))</f>
        <v/>
      </c>
    </row>
    <row r="140" spans="1:26" ht="13.5" customHeight="1" thickBot="1" x14ac:dyDescent="0.3">
      <c r="A140" s="222"/>
      <c r="B140" s="223"/>
      <c r="C140" s="219" t="s">
        <v>55</v>
      </c>
      <c r="D140" s="220"/>
      <c r="E140" s="221"/>
      <c r="F140" s="232" t="str">
        <f>IF(SUM(F139:J139)=0,"",SUM(F139:J139))</f>
        <v/>
      </c>
      <c r="G140" s="232"/>
      <c r="H140" s="232"/>
      <c r="I140" s="232"/>
      <c r="J140" s="319"/>
      <c r="L140" s="105"/>
      <c r="M140" s="106"/>
      <c r="N140" s="28"/>
      <c r="O140" s="28"/>
      <c r="P140" s="55"/>
      <c r="Q140" s="222"/>
      <c r="R140" s="223"/>
      <c r="S140" s="219" t="s">
        <v>55</v>
      </c>
      <c r="T140" s="220"/>
      <c r="U140" s="221"/>
      <c r="V140" s="232" t="str">
        <f>IF(SUM(V139:Z139)=0,"",SUM(V139:Z139))</f>
        <v/>
      </c>
      <c r="W140" s="232"/>
      <c r="X140" s="232"/>
      <c r="Y140" s="232"/>
      <c r="Z140" s="319"/>
    </row>
    <row r="141" spans="1:26" ht="13.5" customHeight="1" thickTop="1" x14ac:dyDescent="0.25">
      <c r="A141" s="27"/>
      <c r="B141" s="27"/>
      <c r="C141" s="27"/>
      <c r="D141" s="27"/>
      <c r="E141" s="6"/>
      <c r="F141" s="6"/>
      <c r="G141" s="20"/>
      <c r="H141" s="57"/>
      <c r="I141" s="28"/>
      <c r="J141" s="28"/>
      <c r="L141" s="105"/>
      <c r="M141" s="106"/>
      <c r="N141" s="28"/>
      <c r="O141" s="28"/>
      <c r="P141" s="55"/>
      <c r="Q141" s="27"/>
      <c r="R141" s="27"/>
      <c r="S141" s="27"/>
      <c r="T141" s="27"/>
      <c r="U141" s="6"/>
      <c r="V141" s="6"/>
      <c r="W141" s="20"/>
      <c r="X141" s="57"/>
      <c r="Y141" s="28"/>
      <c r="Z141" s="28"/>
    </row>
    <row r="142" spans="1:26" ht="13.5" customHeight="1" x14ac:dyDescent="0.25">
      <c r="A142" s="37"/>
      <c r="B142" s="37"/>
      <c r="C142" s="117"/>
      <c r="D142" s="6"/>
      <c r="E142" s="6"/>
      <c r="F142" s="52"/>
      <c r="G142" s="52"/>
      <c r="H142" s="99"/>
      <c r="I142" s="28"/>
      <c r="J142" s="28"/>
      <c r="L142" s="68"/>
      <c r="M142" s="98"/>
      <c r="N142" s="98"/>
      <c r="O142" s="98"/>
      <c r="P142" s="55"/>
      <c r="Q142" s="37"/>
      <c r="R142" s="37"/>
      <c r="S142" s="117"/>
      <c r="T142" s="6"/>
      <c r="U142" s="6"/>
      <c r="V142" s="52"/>
      <c r="W142" s="52"/>
      <c r="X142" s="99"/>
      <c r="Y142" s="28"/>
      <c r="Z142" s="28"/>
    </row>
    <row r="143" spans="1:26" ht="13.5" customHeight="1" x14ac:dyDescent="0.25">
      <c r="L143" s="343" t="s">
        <v>111</v>
      </c>
      <c r="M143" s="343"/>
      <c r="N143" s="98"/>
      <c r="O143" s="98"/>
      <c r="P143" s="98"/>
      <c r="Q143" s="37"/>
      <c r="R143" s="37"/>
      <c r="S143" s="117"/>
      <c r="T143" s="6"/>
      <c r="U143" s="6"/>
      <c r="V143" s="28"/>
      <c r="W143" s="28"/>
      <c r="X143" s="28"/>
      <c r="Y143" s="28"/>
      <c r="Z143" s="28"/>
    </row>
    <row r="144" spans="1:26" ht="13.5" customHeight="1" x14ac:dyDescent="0.25">
      <c r="L144" s="343"/>
      <c r="M144" s="343"/>
      <c r="N144" s="98"/>
      <c r="O144" s="98"/>
      <c r="P144" s="98"/>
      <c r="Q144" s="37"/>
      <c r="R144" s="37"/>
      <c r="S144" s="117"/>
      <c r="T144" s="6"/>
      <c r="U144" s="6"/>
      <c r="V144" s="28"/>
      <c r="W144" s="28"/>
      <c r="X144" s="28"/>
      <c r="Y144" s="28"/>
      <c r="Z144" s="28"/>
    </row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</sheetData>
  <sheetProtection algorithmName="SHA-512" hashValue="xvNqzOpwx+PBXaEtI4oCHJ/SqQODSczZtJ8CBAiLMltMhEhpMf6pXd74UU43Cuody7zWR03s79Zl8BK5CYEk5A==" saltValue="M6nsxk9N1Rc1ON3XS3j5pw==" spinCount="100000" sheet="1" objects="1" scenarios="1"/>
  <dataConsolidate/>
  <mergeCells count="359">
    <mergeCell ref="D96:G96"/>
    <mergeCell ref="D97:G97"/>
    <mergeCell ref="B4:E4"/>
    <mergeCell ref="H4:J4"/>
    <mergeCell ref="B5:E5"/>
    <mergeCell ref="H5:J5"/>
    <mergeCell ref="H6:J6"/>
    <mergeCell ref="Q6:Z7"/>
    <mergeCell ref="H7:J7"/>
    <mergeCell ref="A12:H13"/>
    <mergeCell ref="I12:J13"/>
    <mergeCell ref="K12:L13"/>
    <mergeCell ref="Q12:R18"/>
    <mergeCell ref="S12:U12"/>
    <mergeCell ref="S13:U13"/>
    <mergeCell ref="A14:F14"/>
    <mergeCell ref="G14:H14"/>
    <mergeCell ref="I14:J14"/>
    <mergeCell ref="K14:L14"/>
    <mergeCell ref="S14:U14"/>
    <mergeCell ref="A15:F15"/>
    <mergeCell ref="G15:H15"/>
    <mergeCell ref="I15:J15"/>
    <mergeCell ref="K15:L15"/>
    <mergeCell ref="I1:J1"/>
    <mergeCell ref="I2:J2"/>
    <mergeCell ref="B3:E3"/>
    <mergeCell ref="H3:J3"/>
    <mergeCell ref="D1:G1"/>
    <mergeCell ref="D2:G2"/>
    <mergeCell ref="A9:B9"/>
    <mergeCell ref="C9:J9"/>
    <mergeCell ref="Q10:U11"/>
    <mergeCell ref="S15:U15"/>
    <mergeCell ref="A18:F19"/>
    <mergeCell ref="G18:H19"/>
    <mergeCell ref="I18:J19"/>
    <mergeCell ref="K18:L19"/>
    <mergeCell ref="S18:U18"/>
    <mergeCell ref="V18:Z18"/>
    <mergeCell ref="A16:F16"/>
    <mergeCell ref="G16:H16"/>
    <mergeCell ref="I16:J16"/>
    <mergeCell ref="K16:L16"/>
    <mergeCell ref="S16:U16"/>
    <mergeCell ref="A17:F17"/>
    <mergeCell ref="G17:H17"/>
    <mergeCell ref="I17:J17"/>
    <mergeCell ref="K17:L17"/>
    <mergeCell ref="S17:U17"/>
    <mergeCell ref="A20:F20"/>
    <mergeCell ref="G20:H20"/>
    <mergeCell ref="I20:J20"/>
    <mergeCell ref="K20:L20"/>
    <mergeCell ref="Q20:U21"/>
    <mergeCell ref="A21:F21"/>
    <mergeCell ref="G21:H21"/>
    <mergeCell ref="I21:J21"/>
    <mergeCell ref="K21:L21"/>
    <mergeCell ref="A22:F22"/>
    <mergeCell ref="G22:H22"/>
    <mergeCell ref="I22:J22"/>
    <mergeCell ref="K22:L22"/>
    <mergeCell ref="Q22:R27"/>
    <mergeCell ref="S22:U22"/>
    <mergeCell ref="A23:A26"/>
    <mergeCell ref="B23:F24"/>
    <mergeCell ref="G23:H24"/>
    <mergeCell ref="I23:J24"/>
    <mergeCell ref="S27:U27"/>
    <mergeCell ref="V27:Z27"/>
    <mergeCell ref="K23:L24"/>
    <mergeCell ref="S23:U23"/>
    <mergeCell ref="S24:U24"/>
    <mergeCell ref="B25:F26"/>
    <mergeCell ref="G25:H26"/>
    <mergeCell ref="I25:J26"/>
    <mergeCell ref="K25:L26"/>
    <mergeCell ref="S25:U25"/>
    <mergeCell ref="S26:U26"/>
    <mergeCell ref="A28:F28"/>
    <mergeCell ref="G28:H28"/>
    <mergeCell ref="I28:J28"/>
    <mergeCell ref="K28:L28"/>
    <mergeCell ref="A29:F29"/>
    <mergeCell ref="G29:H29"/>
    <mergeCell ref="I29:J29"/>
    <mergeCell ref="K29:L29"/>
    <mergeCell ref="A27:F27"/>
    <mergeCell ref="G27:H27"/>
    <mergeCell ref="I27:J27"/>
    <mergeCell ref="K27:L27"/>
    <mergeCell ref="A30:F30"/>
    <mergeCell ref="G30:H30"/>
    <mergeCell ref="I30:J30"/>
    <mergeCell ref="K30:L30"/>
    <mergeCell ref="P30:Y31"/>
    <mergeCell ref="A31:F31"/>
    <mergeCell ref="G31:H31"/>
    <mergeCell ref="I31:J31"/>
    <mergeCell ref="K31:L31"/>
    <mergeCell ref="I32:J32"/>
    <mergeCell ref="K32:L32"/>
    <mergeCell ref="R32:Y32"/>
    <mergeCell ref="R33:Y33"/>
    <mergeCell ref="A35:B36"/>
    <mergeCell ref="D35:E36"/>
    <mergeCell ref="G35:H36"/>
    <mergeCell ref="J35:K36"/>
    <mergeCell ref="M35:N36"/>
    <mergeCell ref="C36:C37"/>
    <mergeCell ref="B45:E45"/>
    <mergeCell ref="H45:J45"/>
    <mergeCell ref="R45:U45"/>
    <mergeCell ref="X45:Z45"/>
    <mergeCell ref="B46:E46"/>
    <mergeCell ref="H46:J46"/>
    <mergeCell ref="R46:U46"/>
    <mergeCell ref="X46:Z46"/>
    <mergeCell ref="M37:N38"/>
    <mergeCell ref="I43:J43"/>
    <mergeCell ref="Y43:Z43"/>
    <mergeCell ref="I44:J44"/>
    <mergeCell ref="Y44:Z44"/>
    <mergeCell ref="F36:F37"/>
    <mergeCell ref="I36:I37"/>
    <mergeCell ref="L36:L37"/>
    <mergeCell ref="A37:B38"/>
    <mergeCell ref="D37:E38"/>
    <mergeCell ref="G37:H38"/>
    <mergeCell ref="J37:K38"/>
    <mergeCell ref="D43:G43"/>
    <mergeCell ref="D44:G44"/>
    <mergeCell ref="T43:W43"/>
    <mergeCell ref="T44:W44"/>
    <mergeCell ref="AB48:AC48"/>
    <mergeCell ref="H49:J49"/>
    <mergeCell ref="X49:Z49"/>
    <mergeCell ref="AB49:AC49"/>
    <mergeCell ref="A50:C50"/>
    <mergeCell ref="D50:J50"/>
    <mergeCell ref="AB50:AC50"/>
    <mergeCell ref="B47:E47"/>
    <mergeCell ref="H47:J47"/>
    <mergeCell ref="R47:U47"/>
    <mergeCell ref="X47:Z47"/>
    <mergeCell ref="H48:J48"/>
    <mergeCell ref="X48:Z48"/>
    <mergeCell ref="Q51:S51"/>
    <mergeCell ref="T51:Z51"/>
    <mergeCell ref="AB51:AC51"/>
    <mergeCell ref="A52:G53"/>
    <mergeCell ref="AB52:AC52"/>
    <mergeCell ref="Q53:U54"/>
    <mergeCell ref="AB53:AC53"/>
    <mergeCell ref="A54:A55"/>
    <mergeCell ref="B54:B55"/>
    <mergeCell ref="C54:E55"/>
    <mergeCell ref="F54:F55"/>
    <mergeCell ref="G54:G55"/>
    <mergeCell ref="H54:H55"/>
    <mergeCell ref="AB54:AC54"/>
    <mergeCell ref="Q55:R61"/>
    <mergeCell ref="S55:U55"/>
    <mergeCell ref="AB55:AC55"/>
    <mergeCell ref="S56:U56"/>
    <mergeCell ref="AB56:AC56"/>
    <mergeCell ref="S57:U57"/>
    <mergeCell ref="AB57:AC57"/>
    <mergeCell ref="S58:U58"/>
    <mergeCell ref="AB58:AC58"/>
    <mergeCell ref="A59:A61"/>
    <mergeCell ref="B59:B61"/>
    <mergeCell ref="C59:E61"/>
    <mergeCell ref="F59:F61"/>
    <mergeCell ref="G59:G61"/>
    <mergeCell ref="S59:U59"/>
    <mergeCell ref="AB59:AC59"/>
    <mergeCell ref="A56:A58"/>
    <mergeCell ref="B56:B58"/>
    <mergeCell ref="C56:E58"/>
    <mergeCell ref="F56:F58"/>
    <mergeCell ref="G56:G58"/>
    <mergeCell ref="S60:U60"/>
    <mergeCell ref="AB60:AC60"/>
    <mergeCell ref="S61:U61"/>
    <mergeCell ref="V61:Z61"/>
    <mergeCell ref="AB61:AC61"/>
    <mergeCell ref="A62:A64"/>
    <mergeCell ref="B62:B64"/>
    <mergeCell ref="C62:E64"/>
    <mergeCell ref="F62:F64"/>
    <mergeCell ref="G62:G64"/>
    <mergeCell ref="AB62:AC62"/>
    <mergeCell ref="AB63:AC63"/>
    <mergeCell ref="M64:M65"/>
    <mergeCell ref="AB64:AC64"/>
    <mergeCell ref="A65:A67"/>
    <mergeCell ref="B65:B67"/>
    <mergeCell ref="C65:E67"/>
    <mergeCell ref="F65:F67"/>
    <mergeCell ref="G65:G67"/>
    <mergeCell ref="AB65:AC65"/>
    <mergeCell ref="T66:X66"/>
    <mergeCell ref="AB66:AC66"/>
    <mergeCell ref="T67:X67"/>
    <mergeCell ref="AB67:AC67"/>
    <mergeCell ref="X73:Z73"/>
    <mergeCell ref="A74:E74"/>
    <mergeCell ref="X74:Z74"/>
    <mergeCell ref="AB68:AC68"/>
    <mergeCell ref="Y69:Z69"/>
    <mergeCell ref="AB69:AC69"/>
    <mergeCell ref="R70:U70"/>
    <mergeCell ref="AB70:AC70"/>
    <mergeCell ref="A71:A73"/>
    <mergeCell ref="B71:B73"/>
    <mergeCell ref="C71:E73"/>
    <mergeCell ref="F71:F73"/>
    <mergeCell ref="G71:G73"/>
    <mergeCell ref="A68:A70"/>
    <mergeCell ref="B68:B70"/>
    <mergeCell ref="C68:E70"/>
    <mergeCell ref="F68:F70"/>
    <mergeCell ref="G68:G70"/>
    <mergeCell ref="Y68:Z68"/>
    <mergeCell ref="R71:U71"/>
    <mergeCell ref="AB71:AC71"/>
    <mergeCell ref="R72:U72"/>
    <mergeCell ref="X72:Z72"/>
    <mergeCell ref="A79:D79"/>
    <mergeCell ref="E79:F79"/>
    <mergeCell ref="Q79:S79"/>
    <mergeCell ref="T79:Z79"/>
    <mergeCell ref="A80:D80"/>
    <mergeCell ref="E80:F80"/>
    <mergeCell ref="X75:Z75"/>
    <mergeCell ref="X76:Z76"/>
    <mergeCell ref="A77:D77"/>
    <mergeCell ref="E77:F77"/>
    <mergeCell ref="A78:D78"/>
    <mergeCell ref="E78:F78"/>
    <mergeCell ref="V88:Z88"/>
    <mergeCell ref="A81:D81"/>
    <mergeCell ref="E81:F81"/>
    <mergeCell ref="Q81:U82"/>
    <mergeCell ref="A82:D82"/>
    <mergeCell ref="E82:F82"/>
    <mergeCell ref="A83:D83"/>
    <mergeCell ref="E83:F83"/>
    <mergeCell ref="Q83:R88"/>
    <mergeCell ref="S83:U83"/>
    <mergeCell ref="F84:G84"/>
    <mergeCell ref="A89:B90"/>
    <mergeCell ref="C89:D90"/>
    <mergeCell ref="E89:F90"/>
    <mergeCell ref="A91:B92"/>
    <mergeCell ref="C91:D92"/>
    <mergeCell ref="E91:F92"/>
    <mergeCell ref="S84:U84"/>
    <mergeCell ref="S85:U85"/>
    <mergeCell ref="S86:U86"/>
    <mergeCell ref="S87:U87"/>
    <mergeCell ref="S88:U88"/>
    <mergeCell ref="R99:U99"/>
    <mergeCell ref="X99:Z99"/>
    <mergeCell ref="R100:U100"/>
    <mergeCell ref="X100:Z100"/>
    <mergeCell ref="X101:Z101"/>
    <mergeCell ref="X102:Z102"/>
    <mergeCell ref="L91:M92"/>
    <mergeCell ref="Y96:Z96"/>
    <mergeCell ref="Y97:Z97"/>
    <mergeCell ref="R98:U98"/>
    <mergeCell ref="X98:Z98"/>
    <mergeCell ref="T96:W96"/>
    <mergeCell ref="T97:W97"/>
    <mergeCell ref="Q104:S104"/>
    <mergeCell ref="T104:Z104"/>
    <mergeCell ref="Q106:U107"/>
    <mergeCell ref="Q108:R114"/>
    <mergeCell ref="S108:U108"/>
    <mergeCell ref="S109:U109"/>
    <mergeCell ref="S110:U110"/>
    <mergeCell ref="S111:U111"/>
    <mergeCell ref="S112:U112"/>
    <mergeCell ref="S113:U113"/>
    <mergeCell ref="R125:U125"/>
    <mergeCell ref="X125:Z125"/>
    <mergeCell ref="X126:Z126"/>
    <mergeCell ref="S114:U114"/>
    <mergeCell ref="V114:Z114"/>
    <mergeCell ref="M117:M118"/>
    <mergeCell ref="T119:X119"/>
    <mergeCell ref="T120:X120"/>
    <mergeCell ref="Y121:Z121"/>
    <mergeCell ref="I96:J96"/>
    <mergeCell ref="I97:J97"/>
    <mergeCell ref="B123:E123"/>
    <mergeCell ref="B124:E124"/>
    <mergeCell ref="V140:Z140"/>
    <mergeCell ref="L143:M144"/>
    <mergeCell ref="Q135:R140"/>
    <mergeCell ref="S135:U135"/>
    <mergeCell ref="S136:U136"/>
    <mergeCell ref="S137:U137"/>
    <mergeCell ref="S138:U138"/>
    <mergeCell ref="S139:U139"/>
    <mergeCell ref="S140:U140"/>
    <mergeCell ref="X127:Z127"/>
    <mergeCell ref="X128:Z128"/>
    <mergeCell ref="X129:Z129"/>
    <mergeCell ref="Q131:S131"/>
    <mergeCell ref="T131:Z131"/>
    <mergeCell ref="Q133:U134"/>
    <mergeCell ref="Y122:Z122"/>
    <mergeCell ref="R123:U123"/>
    <mergeCell ref="R124:U124"/>
    <mergeCell ref="B98:E98"/>
    <mergeCell ref="H98:J98"/>
    <mergeCell ref="B99:E99"/>
    <mergeCell ref="H99:J99"/>
    <mergeCell ref="B100:E100"/>
    <mergeCell ref="H100:J100"/>
    <mergeCell ref="F140:J140"/>
    <mergeCell ref="B125:E125"/>
    <mergeCell ref="H125:J125"/>
    <mergeCell ref="H126:J126"/>
    <mergeCell ref="H101:J101"/>
    <mergeCell ref="H102:J102"/>
    <mergeCell ref="C114:E114"/>
    <mergeCell ref="F114:J114"/>
    <mergeCell ref="D119:H119"/>
    <mergeCell ref="D120:H120"/>
    <mergeCell ref="I121:J121"/>
    <mergeCell ref="I122:J122"/>
    <mergeCell ref="A104:C104"/>
    <mergeCell ref="D104:J104"/>
    <mergeCell ref="A106:E107"/>
    <mergeCell ref="A108:B114"/>
    <mergeCell ref="C108:E108"/>
    <mergeCell ref="C109:E109"/>
    <mergeCell ref="C110:E110"/>
    <mergeCell ref="C111:E111"/>
    <mergeCell ref="H127:J127"/>
    <mergeCell ref="H128:J128"/>
    <mergeCell ref="H129:J129"/>
    <mergeCell ref="A131:C131"/>
    <mergeCell ref="D131:J131"/>
    <mergeCell ref="A133:E134"/>
    <mergeCell ref="C112:E112"/>
    <mergeCell ref="C113:E113"/>
    <mergeCell ref="A135:B140"/>
    <mergeCell ref="C135:E135"/>
    <mergeCell ref="C136:E136"/>
    <mergeCell ref="C137:E137"/>
    <mergeCell ref="C138:E138"/>
    <mergeCell ref="C139:E139"/>
    <mergeCell ref="C140:E140"/>
  </mergeCells>
  <conditionalFormatting sqref="A37:B38">
    <cfRule type="containsErrors" dxfId="4" priority="5">
      <formula>ISERROR(A37)</formula>
    </cfRule>
  </conditionalFormatting>
  <conditionalFormatting sqref="E91:F92">
    <cfRule type="containsErrors" dxfId="3" priority="4">
      <formula>ISERROR(E91)</formula>
    </cfRule>
  </conditionalFormatting>
  <conditionalFormatting sqref="G74 H84 A91:F92">
    <cfRule type="cellIs" dxfId="2" priority="3" operator="equal">
      <formula>0</formula>
    </cfRule>
  </conditionalFormatting>
  <conditionalFormatting sqref="J37:K38">
    <cfRule type="cellIs" dxfId="1" priority="2" operator="equal">
      <formula>0</formula>
    </cfRule>
  </conditionalFormatting>
  <conditionalFormatting sqref="K14:L17 K20:L30 K18">
    <cfRule type="cellIs" dxfId="0" priority="1" operator="equal">
      <formula>0</formula>
    </cfRule>
  </conditionalFormatting>
  <dataValidations count="16">
    <dataValidation type="list" allowBlank="1" showInputMessage="1" showErrorMessage="1" sqref="B56:B73">
      <formula1>$AA$48:$AA$71</formula1>
    </dataValidation>
    <dataValidation type="list" allowBlank="1" showInputMessage="1" showErrorMessage="1" sqref="Q32:Q33">
      <formula1>$AC$12:$AC$19</formula1>
    </dataValidation>
    <dataValidation type="list" allowBlank="1" showInputMessage="1" showErrorMessage="1" sqref="H4:J4">
      <formula1>$AB$1:$AB$3</formula1>
    </dataValidation>
    <dataValidation type="list" allowBlank="1" showInputMessage="1" showErrorMessage="1" sqref="B4:E4 H5:J5">
      <formula1>$AB$6:$AB$10</formula1>
    </dataValidation>
    <dataValidation type="list" allowBlank="1" showInputMessage="1" showErrorMessage="1" sqref="B5:E5 H6:J6">
      <formula1>$AD$23:$AD$47</formula1>
    </dataValidation>
    <dataValidation type="list" allowBlank="1" showInputMessage="1" showErrorMessage="1" sqref="I2:J2">
      <formula1>$AC$1:$AC$2</formula1>
    </dataValidation>
    <dataValidation type="decimal" operator="equal" allowBlank="1" showInputMessage="1" showErrorMessage="1" errorTitle="célula com restrições" error="apenas poderá introduzir o valor 2,5_x000a_" sqref="V83:V86 V135:V138 V22:V25 F135:F138">
      <formula1>2.5</formula1>
    </dataValidation>
    <dataValidation type="decimal" operator="equal" allowBlank="1" showInputMessage="1" showErrorMessage="1" errorTitle="célula com restrições" error="apenas poderá introduzir o valor 2" sqref="W135:W138 W22:W25 W83:W86 G135:G138">
      <formula1>2</formula1>
    </dataValidation>
    <dataValidation type="decimal" operator="equal" allowBlank="1" showInputMessage="1" showErrorMessage="1" errorTitle="célula com restrições " error="apenas poderá introduzir o valor 1,5_x000a_" sqref="X83:X86 X22:X25 X135:X138 H135:H138">
      <formula1>1.5</formula1>
    </dataValidation>
    <dataValidation type="decimal" operator="equal" allowBlank="1" showInputMessage="1" showErrorMessage="1" errorTitle="célula com restrições" error="apenas poderá introduzir o valor 1" sqref="Y135:Y138 Y22:Y25 Y83:Y86 I135:I138">
      <formula1>1</formula1>
    </dataValidation>
    <dataValidation type="decimal" operator="equal" allowBlank="1" showInputMessage="1" showErrorMessage="1" errorTitle="célula com restrições" error="apenas poderá introduzir o valor 0,5" sqref="Z83:Z86 Z22:Z25 Y55:Y59 Y12:Y16 Z135:Z138 I108:I112 J135:J138 Y108:Y112">
      <formula1>0.5</formula1>
    </dataValidation>
    <dataValidation type="list" allowBlank="1" showInputMessage="1" showErrorMessage="1" sqref="H2">
      <formula1>$AA$1:$AA$2</formula1>
    </dataValidation>
    <dataValidation type="decimal" operator="equal" allowBlank="1" showInputMessage="1" showErrorMessage="1" errorTitle="célula com restrições" error="apenas poderá introduzir o valor 0,25" sqref="Z12:Z16 Z55:Z59 J108:J112 Z108:Z112">
      <formula1>0.25</formula1>
    </dataValidation>
    <dataValidation type="decimal" operator="equal" allowBlank="1" showInputMessage="1" showErrorMessage="1" errorTitle="célula com restrições " error="apenas poderá introduzir o valor 1_x000a_" sqref="X12:X16 X55:X59 H108:H112 X108:X112">
      <formula1>1</formula1>
    </dataValidation>
    <dataValidation type="decimal" operator="equal" allowBlank="1" showInputMessage="1" showErrorMessage="1" errorTitle="célula com restrições" error="apenas poderá inserir o valor 1,5" sqref="W12:W16 W55:W59 G108:G112 W108:W112">
      <formula1>1.5</formula1>
    </dataValidation>
    <dataValidation type="decimal" operator="equal" allowBlank="1" showInputMessage="1" showErrorMessage="1" errorTitle="célula com restrições" error="apenas poderá introduzir o valor 2_x000a_" sqref="V12:V16 V55:V59 F108:F112 V108:V112">
      <formula1>2</formula1>
    </dataValidation>
  </dataValidations>
  <printOptions horizontalCentered="1" verticalCentered="1"/>
  <pageMargins left="0.70866141732283472" right="0.70866141732283472" top="0.74803149606299213" bottom="0.55118110236220474" header="0.31496062992125984" footer="0.31496062992125984"/>
  <pageSetup paperSize="9" scale="68" orientation="landscape" r:id="rId1"/>
  <rowBreaks count="2" manualBreakCount="2">
    <brk id="39" max="27" man="1"/>
    <brk id="92" max="27" man="1"/>
  </rowBreaks>
  <colBreaks count="1" manualBreakCount="1">
    <brk id="26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7</vt:i4>
      </vt:variant>
    </vt:vector>
  </HeadingPairs>
  <TitlesOfParts>
    <vt:vector size="11" baseType="lpstr">
      <vt:lpstr>Instruções</vt:lpstr>
      <vt:lpstr>AEROBICA1+1</vt:lpstr>
      <vt:lpstr>AEROBICA2+2</vt:lpstr>
      <vt:lpstr>AEROBIC 3+3</vt:lpstr>
      <vt:lpstr>'AEROBIC 3+3'!Área_de_Impressão</vt:lpstr>
      <vt:lpstr>'AEROBICA1+1'!Área_de_Impressão</vt:lpstr>
      <vt:lpstr>'AEROBICA2+2'!Área_de_Impressão</vt:lpstr>
      <vt:lpstr>Instruções!Área_de_Impressão</vt:lpstr>
      <vt:lpstr>'AEROBIC 3+3'!Lista</vt:lpstr>
      <vt:lpstr>'AEROBICA2+2'!Lista</vt:lpstr>
      <vt:lpstr>Lista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Paula Pata</cp:lastModifiedBy>
  <cp:lastPrinted>2017-12-11T15:45:27Z</cp:lastPrinted>
  <dcterms:created xsi:type="dcterms:W3CDTF">2017-11-30T17:17:06Z</dcterms:created>
  <dcterms:modified xsi:type="dcterms:W3CDTF">2017-12-11T15:46:02Z</dcterms:modified>
</cp:coreProperties>
</file>