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\Desktop\"/>
    </mc:Choice>
  </mc:AlternateContent>
  <workbookProtection workbookPassword="CBA3" lockStructure="1"/>
  <bookViews>
    <workbookView xWindow="0" yWindow="0" windowWidth="19200" windowHeight="12060" tabRatio="113" firstSheet="1" activeTab="1"/>
  </bookViews>
  <sheets>
    <sheet name="instruções" sheetId="7" r:id="rId1"/>
    <sheet name="AcroN3" sheetId="6" r:id="rId2"/>
    <sheet name="fotos1" sheetId="1" state="hidden" r:id="rId3"/>
    <sheet name="fotos" sheetId="4" state="hidden" r:id="rId4"/>
  </sheets>
  <externalReferences>
    <externalReference r:id="rId5"/>
  </externalReferences>
  <definedNames>
    <definedName name="_xlnm.Print_Area" localSheetId="1">AcroN3!$A$14:$BX$274</definedName>
    <definedName name="_xlnm.Print_Area" localSheetId="0">instruções!$A$1:$I$52</definedName>
    <definedName name="foto1" localSheetId="0">INDIRECT("fotos1!$A$"&amp;VLOOKUP([1]AcroN2!$B$5,[1]AcroN2!$AD$1:$AE$17,2,0))</definedName>
    <definedName name="foto1">INDIRECT("fotos!$A$"&amp;VLOOKUP(AcroN3!$D$6,AcroN3!$CK$1:$CL$28,2,0))</definedName>
    <definedName name="foto10" localSheetId="0">INDIRECT("fotos1!$A$"&amp;VLOOKUP([1]AcroN2!$H$5,[1]AcroN2!$AD$1:$AE$17,2,0))</definedName>
    <definedName name="foto10">INDIRECT("fotos!$A$"&amp;VLOOKUP(AcroN3!$V$6,AcroN3!$CK$1:$CL$28,2,0))</definedName>
    <definedName name="foto11" localSheetId="0">INDIRECT("fotos1!$A$"&amp;VLOOKUP([1]AcroN2!$H$6,[1]AcroN2!$AD$1:$AE$17,2,0))</definedName>
    <definedName name="foto11">INDIRECT("fotos!$A$"&amp;VLOOKUP(AcroN3!$V$7,AcroN3!$CK$1:$CM$28,2,0))</definedName>
    <definedName name="foto12" localSheetId="0">INDIRECT("fotos1!$A$"&amp;VLOOKUP([1]AcroN2!$H$7,[1]AcroN2!$AD$1:$AE$17,2,0))</definedName>
    <definedName name="foto12">INDIRECT("fotos!$A$"&amp;VLOOKUP(AcroN3!$V$8,AcroN3!$CK$1:$CL$28,2,0))</definedName>
    <definedName name="foto13" localSheetId="0">INDIRECT("fotos1!$A$"&amp;VLOOKUP([1]AcroN2!$J$5,[1]AcroN2!$AD$1:$AE$17,2,0))</definedName>
    <definedName name="foto13">INDIRECT("fotos!$A$"&amp;VLOOKUP(AcroN3!$AB$6,AcroN3!$CK$1:$CL$28,2,0))</definedName>
    <definedName name="foto14" localSheetId="0">INDIRECT("fotos1!$A$"&amp;VLOOKUP([1]AcroN2!$J$6,[1]AcroN2!$AD$1:$AE$17,2,0))</definedName>
    <definedName name="foto14">INDIRECT("fotos!$A$"&amp;VLOOKUP(AcroN3!$AB$7,AcroN3!$CK$1:$CL$28,2,0))</definedName>
    <definedName name="foto15" localSheetId="0">INDIRECT("fotos1!$A$"&amp;VLOOKUP([1]AcroN2!$J$7,[1]AcroN2!$AD$1:$AE$17,2,0))</definedName>
    <definedName name="foto15">INDIRECT("fotos!$A$"&amp;VLOOKUP(AcroN3!$AB$8,AcroN3!$CK$1:$CL$28,2,0))</definedName>
    <definedName name="foto16" localSheetId="0">INDIRECT("fotos1!$A$"&amp;VLOOKUP([1]AcroN2!$B$9,[1]AcroN2!$AD$1:$AE$17,2,0))</definedName>
    <definedName name="foto16">INDIRECT("fotos!$A$"&amp;VLOOKUP(AcroN3!$AH$6,AcroN3!$CK$1:$CL$28,2,0))</definedName>
    <definedName name="foto17" localSheetId="0">INDIRECT("fotos1!$A$"&amp;VLOOKUP([1]AcroN2!$B$10,[1]AcroN2!$AD$1:$AE$16,2,0))</definedName>
    <definedName name="foto17">INDIRECT("fotos!$A$"&amp;VLOOKUP(AcroN3!$AH$7,AcroN3!$CK$1:$CL$28,2,0))</definedName>
    <definedName name="foto18" localSheetId="0">INDIRECT("fotos1!$A$"&amp;VLOOKUP([1]AcroN2!$B$11,[1]AcroN2!$AD$1:$AE$16,2,0))</definedName>
    <definedName name="foto18">INDIRECT("fotos!$A$"&amp;VLOOKUP(AcroN3!$AH$8,AcroN3!$CK$1:$CL$28,2,0))</definedName>
    <definedName name="foto19" localSheetId="0">INDIRECT("fotos1!$A$"&amp;VLOOKUP([1]AcroN2!$D$9,[1]AcroN2!$AD$1:$AE$16,2,0))</definedName>
    <definedName name="foto19">INDIRECT("fotos!$A$"&amp;VLOOKUP(AcroN3!$D$10,AcroN3!$CK$1:$CL$28,2,0))</definedName>
    <definedName name="foto2" localSheetId="0">INDIRECT("fotos1!$A$"&amp;VLOOKUP([1]AcroN2!$B$6,[1]AcroN2!$AD$1:$AE$17,2,0))</definedName>
    <definedName name="foto2">INDIRECT("fotos!$A$"&amp;VLOOKUP(AcroN3!$D$7,AcroN3!$CK$1:$CL$28,2,0))</definedName>
    <definedName name="foto20" localSheetId="0">INDIRECT("fotos1!$A$"&amp;VLOOKUP([1]AcroN2!$D$10,[1]AcroN2!$AD$1:$AE$16,2,0))</definedName>
    <definedName name="foto20">INDIRECT("fotos!$A$"&amp;VLOOKUP(AcroN3!$D$11,AcroN3!$CK$1:$CL$28,2,0))</definedName>
    <definedName name="foto21" localSheetId="0">INDIRECT("fotos1!$A$"&amp;VLOOKUP([1]AcroN2!$D$11,[1]AcroN2!$AD$1:$AE$16,2,0))</definedName>
    <definedName name="foto21">INDIRECT("fotos!$A$"&amp;VLOOKUP(AcroN3!$D$12,AcroN3!$CK$1:$CL$28,2,0))</definedName>
    <definedName name="foto22" localSheetId="0">INDIRECT("fotos1!$A$"&amp;VLOOKUP([1]AcroN2!$F$9,[1]AcroN2!$AD$1:$AE$16,2,0))</definedName>
    <definedName name="foto22">INDIRECT("fotos!$A$"&amp;VLOOKUP(AcroN3!$J$10,AcroN3!$CK$1:$CL$28,2,0))</definedName>
    <definedName name="foto23" localSheetId="0">INDIRECT("fotos1!$A$"&amp;VLOOKUP([1]AcroN2!$F$10,[1]AcroN2!$AD$1:$AE$16,2,0))</definedName>
    <definedName name="foto23">INDIRECT("fotos!$A$"&amp;VLOOKUP(AcroN3!$J$11,AcroN3!$CK$1:$CL$28,2,0))</definedName>
    <definedName name="foto24" localSheetId="0">INDIRECT("fotos1!$A$"&amp;VLOOKUP([1]AcroN2!$F$11,[1]AcroN2!$AD$1:$AE$16,2,0))</definedName>
    <definedName name="foto24">INDIRECT("fotos!$A$"&amp;VLOOKUP(AcroN3!$J$12,AcroN3!$CK$1:$CL$28,2,0))</definedName>
    <definedName name="foto25" localSheetId="0">INDIRECT("fotos1!$A$"&amp;VLOOKUP([1]AcroN2!$H$9,[1]AcroN2!$AD$1:$AE$16,2,0))</definedName>
    <definedName name="foto25">INDIRECT("fotos!$A$"&amp;VLOOKUP(AcroN3!$P$10,AcroN3!$CK$1:$CL$28,2,0))</definedName>
    <definedName name="foto26" localSheetId="0">INDIRECT("fotos1!$A$"&amp;VLOOKUP([1]AcroN2!$H$10,[1]AcroN2!$AD$1:$AE$16,2,0))</definedName>
    <definedName name="foto26">INDIRECT("fotos!$A$"&amp;VLOOKUP(AcroN3!$P$11,AcroN3!$CK$1:$CL$28,2,0))</definedName>
    <definedName name="foto27" localSheetId="0">INDIRECT("fotos1!$A$"&amp;VLOOKUP([1]AcroN2!$H$11,[1]AcroN2!$AD$1:$AE$16,2,0))</definedName>
    <definedName name="foto27">INDIRECT("fotos!$A$"&amp;VLOOKUP(AcroN3!$P$12,AcroN3!$CK$1:$CL$28,2,0))</definedName>
    <definedName name="foto28">INDIRECT("fotos!$A$"&amp;VLOOKUP(AcroN3!$V$10,AcroN3!$CK$1:$CL$28,2,0))</definedName>
    <definedName name="foto29">INDIRECT("fotos!$A$"&amp;VLOOKUP(AcroN3!$V$11,AcroN3!$CK$1:$CL$28,2,0))</definedName>
    <definedName name="foto3" localSheetId="0">INDIRECT("fotos1!$A$"&amp;VLOOKUP([1]AcroN2!$B$7,[1]AcroN2!$AD$1:$AE$17,2,0))</definedName>
    <definedName name="foto3">INDIRECT("fotos!$A$"&amp;VLOOKUP(AcroN3!$D$8,AcroN3!$CK$1:$CL$28,2,0))</definedName>
    <definedName name="foto30">INDIRECT("fotos!$A$"&amp;VLOOKUP(AcroN3!$V$12,AcroN3!$CK$1:$CL$28,2,0))</definedName>
    <definedName name="foto31">INDIRECT("fotos!$A$"&amp;VLOOKUP(AcroN3!$AB$10,AcroN3!$CK$1:$CL$28,2,0))</definedName>
    <definedName name="foto32">INDIRECT("fotos!$A$"&amp;VLOOKUP(AcroN3!$AB$11,AcroN3!$CK$1:$CL$28,2,0))</definedName>
    <definedName name="foto33">INDIRECT("fotos!$A$"&amp;VLOOKUP(AcroN3!$AB$12,AcroN3!$CK$1:$CL$28,2,0))</definedName>
    <definedName name="foto34">INDIRECT("fotos!$A$"&amp;VLOOKUP(AcroN3!$AH$10,AcroN3!$CK$1:$CL$28,2,0))</definedName>
    <definedName name="foto35">INDIRECT("fotos!$A$"&amp;VLOOKUP(AcroN3!$AH$11,AcroN3!$CK$1:$CL$28,2,0))</definedName>
    <definedName name="foto36">INDIRECT("fotos!$A$"&amp;VLOOKUP(AcroN3!$AH$12,AcroN3!$CK$1:$CL$28,2,0))</definedName>
    <definedName name="foto4" localSheetId="0">INDIRECT("fotos1!$A$"&amp;VLOOKUP([1]AcroN2!$D$5,[1]AcroN2!$AD$1:$AE$17,2,0))</definedName>
    <definedName name="foto4">INDIRECT("fotos!$A$"&amp;VLOOKUP(AcroN3!$J$6,AcroN3!$CK$1:$CL$28,2,0))</definedName>
    <definedName name="foto5" localSheetId="0">INDIRECT("fotos1!$A$"&amp;VLOOKUP([1]AcroN2!$D$6,[1]AcroN2!$AD$1:$AE$17,2,0))</definedName>
    <definedName name="foto5">INDIRECT("fotos!$A$"&amp;VLOOKUP(AcroN3!$J$7,AcroN3!$CK$1:$CL$28,2,0))</definedName>
    <definedName name="foto6" localSheetId="0">INDIRECT("fotos1!$A$"&amp;VLOOKUP([1]AcroN2!$D$7,[1]AcroN2!$AD$1:$AE$17,2,0))</definedName>
    <definedName name="foto6">INDIRECT("fotos!$A$"&amp;VLOOKUP(AcroN3!$J$8,AcroN3!$CK$1:$CL$28,2,0))</definedName>
    <definedName name="foto7" localSheetId="0">INDIRECT("fotos1!$A$"&amp;VLOOKUP([1]AcroN2!$F$5,[1]AcroN2!$AD$1:$AE$17,2,0))</definedName>
    <definedName name="foto7">INDIRECT("fotos!$A$"&amp;VLOOKUP(AcroN3!$P$6,AcroN3!$CK$1:$CL$28,2,0))</definedName>
    <definedName name="foto8" localSheetId="0">INDIRECT("fotos1!$A$"&amp;VLOOKUP([1]AcroN2!$F$6,[1]AcroN2!$AD$1:$AE$17,2,0))</definedName>
    <definedName name="foto8">INDIRECT("fotos!$A$"&amp;VLOOKUP(AcroN3!$P$7,AcroN3!$CK$1:$CL$28,2,0))</definedName>
    <definedName name="foto9" localSheetId="0">INDIRECT("fotos1!$A$"&amp;VLOOKUP([1]AcroN2!$F$7,[1]AcroN2!$AD$1:$AE$17,2,0))</definedName>
    <definedName name="foto9">INDIRECT("fotos!$A$"&amp;VLOOKUP(AcroN3!$P$8,AcroN3!$CK$1:$CL$28,2,0))</definedName>
    <definedName name="imagem">INDIRECT("fotos1!$A$"&amp;VLOOKUP(AcroN3!$A$6,AcroN3!$CB$1:$CC$136,2,0))</definedName>
    <definedName name="imagem1" localSheetId="0">INDIRECT("fotos!$A$"&amp;VLOOKUP([1]AcroN2!$A$5,[1]AcroN2!$Z$1:$AA$48,2,0))</definedName>
    <definedName name="imagem1">INDIRECT("fotos1!$A$"&amp;VLOOKUP(AcroN3!$A$6,AcroN3!AS1048573:$CC$136,2,0))</definedName>
    <definedName name="imagem10">INDIRECT("fotos1!$A$"&amp;VLOOKUP(AcroN3!$S$10,AcroN3!$CB$1:$CC$136,2,0))</definedName>
    <definedName name="imagem11">INDIRECT("fotos1!$A$"&amp;VLOOKUP(AcroN3!$Y$10,AcroN3!$CB$1:$CC$136,2,0))</definedName>
    <definedName name="imagem12">INDIRECT("fotos1!$A$"&amp;VLOOKUP(AcroN3!$AE$10,AcroN3!$CB$1:$CC$136,2,0))</definedName>
    <definedName name="imagem2" localSheetId="0">INDIRECT("fotos!$A$"&amp;VLOOKUP([1]AcroN2!$C$5,[1]AcroN2!$Z$1:$AA$48,2))</definedName>
    <definedName name="imagem2">INDIRECT("fotos1!$A$"&amp;VLOOKUP(AcroN3!$G$6,AcroN3!$CB$1:$CC$136,2,0))</definedName>
    <definedName name="imagem3" localSheetId="0">INDIRECT("fotos!$A$"&amp;VLOOKUP([1]AcroN2!$E$5,[1]AcroN2!$Z$1:$AA$48,2,0))</definedName>
    <definedName name="imagem3">INDIRECT("fotos1!$A$"&amp;VLOOKUP(AcroN3!$M$6,AcroN3!$CB$1:$CC$136,2,0))</definedName>
    <definedName name="imagem4" localSheetId="0">INDIRECT("fotos!$A$"&amp;VLOOKUP([1]AcroN2!$G$5,[1]AcroN2!$Z$1:$AA$48,2,0))</definedName>
    <definedName name="imagem4">INDIRECT("fotos1!$A$"&amp;VLOOKUP(AcroN3!$S$6,AcroN3!$CB$1:$CC$136,2,0))</definedName>
    <definedName name="imagem5" localSheetId="0">INDIRECT("fotos!$A$"&amp;VLOOKUP([1]AcroN2!$I$5,[1]AcroN2!$Z$1:$AA$48,2,0))</definedName>
    <definedName name="imagem5">INDIRECT("fotos1!$A$"&amp;VLOOKUP(AcroN3!$Y$6,AcroN3!$CB$1:$CC$136,2,0))</definedName>
    <definedName name="imagem6" localSheetId="0">INDIRECT("fotos!$A$"&amp;VLOOKUP([1]AcroN2!$A$9,[1]AcroN2!$Z$1:$AA$48,2,0))</definedName>
    <definedName name="imagem6">INDIRECT("fotos1!$A$"&amp;VLOOKUP(AcroN3!$AE$6,AcroN3!$CB$1:$CC$136,2,0))</definedName>
    <definedName name="imagem7" localSheetId="0">INDIRECT("fotos!$A$"&amp;VLOOKUP([1]AcroN2!$C$9,[1]AcroN2!$Z$1:$AA$48,2,0))</definedName>
    <definedName name="imagem7">INDIRECT("fotos1!$A$"&amp;VLOOKUP(AcroN3!$G$10,AcroN3!$CB$1:$CC$136,2,0))</definedName>
    <definedName name="imagem8" localSheetId="0">INDIRECT("fotos!$A$"&amp;VLOOKUP([1]AcroN2!$E$9,[1]AcroN2!$Z$1:$AA$48,2,0))</definedName>
    <definedName name="imagem8">INDIRECT("fotos1!$A$"&amp;VLOOKUP(AcroN3!$A$10,AcroN3!$CB$1:$CC$136,2,0))</definedName>
    <definedName name="imagem9" localSheetId="0">INDIRECT("fotos!$A$"&amp;VLOOKUP([1]AcroN2!$G$9,[1]AcroN2!$Z$1:$AA$48,2,0))</definedName>
    <definedName name="imagem9">INDIRECT("fotos1!$A$"&amp;VLOOKUP(AcroN3!$M$10,AcroN3!$CB$1:$CC$136,2,0))</definedName>
    <definedName name="OLE_LINK1" localSheetId="2">fotos1!$F$49</definedName>
  </definedNames>
  <calcPr calcId="162913"/>
</workbook>
</file>

<file path=xl/calcChain.xml><?xml version="1.0" encoding="utf-8"?>
<calcChain xmlns="http://schemas.openxmlformats.org/spreadsheetml/2006/main">
  <c r="AF214" i="6" l="1"/>
  <c r="AF254" i="6" s="1"/>
  <c r="AJ212" i="6"/>
  <c r="AF83" i="6"/>
  <c r="T218" i="6"/>
  <c r="T217" i="6"/>
  <c r="T216" i="6"/>
  <c r="T215" i="6"/>
  <c r="T214" i="6"/>
  <c r="D219" i="6"/>
  <c r="D218" i="6"/>
  <c r="D217" i="6"/>
  <c r="D216" i="6"/>
  <c r="D215" i="6"/>
  <c r="D214" i="6"/>
  <c r="T87" i="6"/>
  <c r="T86" i="6"/>
  <c r="T85" i="6"/>
  <c r="T84" i="6"/>
  <c r="T83" i="6"/>
  <c r="D88" i="6"/>
  <c r="D87" i="6"/>
  <c r="D86" i="6"/>
  <c r="D85" i="6"/>
  <c r="D84" i="6"/>
  <c r="D83" i="6"/>
  <c r="BT263" i="6"/>
  <c r="R74" i="6" l="1"/>
  <c r="R73" i="6"/>
  <c r="R71" i="6"/>
  <c r="R69" i="6"/>
  <c r="R67" i="6"/>
  <c r="R66" i="6"/>
  <c r="R65" i="6"/>
  <c r="R64" i="6"/>
  <c r="R62" i="6"/>
  <c r="R61" i="6"/>
  <c r="R60" i="6"/>
  <c r="R59" i="6"/>
  <c r="R57" i="6"/>
  <c r="R54" i="6"/>
  <c r="R53" i="6"/>
  <c r="R52" i="6"/>
  <c r="R51" i="6"/>
  <c r="R48" i="6"/>
  <c r="R75" i="6"/>
  <c r="R72" i="6"/>
  <c r="R70" i="6"/>
  <c r="R68" i="6"/>
  <c r="R63" i="6"/>
  <c r="R58" i="6"/>
  <c r="R56" i="6"/>
  <c r="R55" i="6"/>
  <c r="R50" i="6"/>
  <c r="R49" i="6"/>
  <c r="R47" i="6"/>
  <c r="R46" i="6"/>
  <c r="AF198" i="6"/>
  <c r="BT198" i="6"/>
  <c r="AI34" i="6" l="1"/>
  <c r="AC34" i="6"/>
  <c r="W34" i="6"/>
  <c r="Q34" i="6"/>
  <c r="K34" i="6"/>
  <c r="E34" i="6"/>
  <c r="AI25" i="6"/>
  <c r="AC25" i="6"/>
  <c r="W25" i="6"/>
  <c r="Q25" i="6"/>
  <c r="K25" i="6"/>
  <c r="E25" i="6"/>
  <c r="BW147" i="6"/>
  <c r="AJ147" i="6"/>
  <c r="AK81" i="6"/>
  <c r="BW81" i="6"/>
  <c r="BW15" i="6"/>
  <c r="R76" i="6" l="1"/>
  <c r="AR22" i="6" l="1"/>
  <c r="AF139" i="6"/>
  <c r="BT139" i="6"/>
  <c r="BT149" i="6" l="1"/>
  <c r="BH153" i="6"/>
  <c r="BH152" i="6"/>
  <c r="BH151" i="6"/>
  <c r="BH150" i="6"/>
  <c r="BH149" i="6"/>
  <c r="AR154" i="6"/>
  <c r="AR153" i="6"/>
  <c r="AR152" i="6"/>
  <c r="AR151" i="6"/>
  <c r="AR150" i="6"/>
  <c r="AR149" i="6"/>
  <c r="AF149" i="6"/>
  <c r="T153" i="6"/>
  <c r="T152" i="6"/>
  <c r="T151" i="6"/>
  <c r="T150" i="6"/>
  <c r="T149" i="6"/>
  <c r="D153" i="6"/>
  <c r="D154" i="6"/>
  <c r="D152" i="6"/>
  <c r="D151" i="6"/>
  <c r="D150" i="6"/>
  <c r="D149" i="6"/>
  <c r="BT83" i="6"/>
  <c r="BH87" i="6"/>
  <c r="BH86" i="6"/>
  <c r="BH85" i="6"/>
  <c r="BH84" i="6"/>
  <c r="BH83" i="6"/>
  <c r="AR88" i="6"/>
  <c r="AR87" i="6"/>
  <c r="AR86" i="6"/>
  <c r="AR85" i="6"/>
  <c r="AR84" i="6"/>
  <c r="AR83" i="6"/>
  <c r="BT17" i="6"/>
  <c r="BH21" i="6"/>
  <c r="BH20" i="6"/>
  <c r="BH19" i="6"/>
  <c r="BH18" i="6"/>
  <c r="BH17" i="6"/>
  <c r="AR21" i="6"/>
  <c r="AR20" i="6"/>
  <c r="AR19" i="6"/>
  <c r="AR18" i="6"/>
  <c r="AR17" i="6"/>
  <c r="AB45" i="6" l="1"/>
  <c r="AI59" i="6"/>
</calcChain>
</file>

<file path=xl/comments1.xml><?xml version="1.0" encoding="utf-8"?>
<comments xmlns="http://schemas.openxmlformats.org/spreadsheetml/2006/main">
  <authors>
    <author>TMN</author>
    <author>Paula Pata</author>
  </authors>
  <commentList>
    <comment ref="A6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D6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G6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J6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M6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P6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S6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V6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Y6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AB6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E6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AH6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D7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J7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P7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V7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B7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H7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D8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J8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P8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V8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B8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H8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10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D10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G10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J10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M10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P10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S10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V10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Y10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AB10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E10" authorId="0" shapeId="0">
      <text>
        <r>
          <rPr>
            <sz val="9"/>
            <color indexed="81"/>
            <rFont val="Tahoma"/>
            <charset val="1"/>
          </rPr>
          <t>Utilizar para inserir os elementos de pares ou trios e para elementos individuais quando é executado o mesmo elemento individual por todos os ginastas.</t>
        </r>
      </text>
    </comment>
    <comment ref="AH10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D11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J11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P11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V11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B11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H11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D12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J12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P12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V12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B12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H12" authorId="0" shapeId="0">
      <text>
        <r>
          <rPr>
            <sz val="9"/>
            <color indexed="81"/>
            <rFont val="Tahoma"/>
            <charset val="1"/>
          </rPr>
          <t>Utilizar para inserir apenas os elementos individuais somente quando os mesmos são diferentes para os ginastas do par grupo.</t>
        </r>
      </text>
    </comment>
    <comment ref="AJ15" authorId="1" shapeId="0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A17" authorId="1" shapeId="0">
      <text>
        <r>
          <rPr>
            <sz val="8"/>
            <color indexed="81"/>
            <rFont val="Tahoma"/>
            <family val="2"/>
          </rPr>
          <t>inseri nome dos(as) ginasta do par/grupo em cada uma das células</t>
        </r>
      </text>
    </comment>
    <comment ref="T17" authorId="1" shapeId="0">
      <text>
        <r>
          <rPr>
            <sz val="8"/>
            <color indexed="81"/>
            <rFont val="Tahoma"/>
            <family val="2"/>
          </rPr>
          <t>inserri data de realização da prova</t>
        </r>
      </text>
    </comment>
    <comment ref="AF17" authorId="1" shapeId="0">
      <text>
        <r>
          <rPr>
            <sz val="8"/>
            <color indexed="81"/>
            <rFont val="Tahoma"/>
            <family val="2"/>
          </rPr>
          <t>selecionar especialidade</t>
        </r>
      </text>
    </comment>
    <comment ref="T18" authorId="1" shapeId="0">
      <text>
        <r>
          <rPr>
            <sz val="8"/>
            <color indexed="81"/>
            <rFont val="Tahoma"/>
            <family val="2"/>
          </rPr>
          <t>selecionar fase do quadro competitivo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9" authorId="1" shapeId="0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D20" authorId="1" shapeId="0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T20" authorId="1" shapeId="0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D21" authorId="1" shapeId="0">
      <text>
        <r>
          <rPr>
            <sz val="9"/>
            <color indexed="81"/>
            <rFont val="Tahoma"/>
            <family val="2"/>
          </rPr>
          <t>selecionar CLDE de origem</t>
        </r>
      </text>
    </comment>
    <comment ref="T21" authorId="1" shapeId="0">
      <text>
        <r>
          <rPr>
            <sz val="8"/>
            <color indexed="81"/>
            <rFont val="Tahoma"/>
            <family val="2"/>
          </rPr>
          <t>inserir local de realização da prova</t>
        </r>
      </text>
    </comment>
    <comment ref="D22" authorId="1" shapeId="0">
      <text>
        <r>
          <rPr>
            <sz val="8"/>
            <color indexed="81"/>
            <rFont val="Tahoma"/>
            <family val="2"/>
          </rPr>
          <t>inserir nome da escola</t>
        </r>
      </text>
    </comment>
  </commentList>
</comments>
</file>

<file path=xl/sharedStrings.xml><?xml version="1.0" encoding="utf-8"?>
<sst xmlns="http://schemas.openxmlformats.org/spreadsheetml/2006/main" count="491" uniqueCount="196">
  <si>
    <t>Especialidade</t>
  </si>
  <si>
    <t>Nome</t>
  </si>
  <si>
    <t>Data</t>
  </si>
  <si>
    <t>DSR</t>
  </si>
  <si>
    <t>Fase</t>
  </si>
  <si>
    <t>CLDE</t>
  </si>
  <si>
    <t>Escola</t>
  </si>
  <si>
    <t>Local</t>
  </si>
  <si>
    <t>0,3 cada</t>
  </si>
  <si>
    <t>0,5 cada</t>
  </si>
  <si>
    <t xml:space="preserve">F. tempo: </t>
  </si>
  <si>
    <t>Dificuldade:</t>
  </si>
  <si>
    <t>DESPORTOS GÍMNICOS</t>
  </si>
  <si>
    <t>C.C. ACROBÁTICA - NÍVEL 3</t>
  </si>
  <si>
    <t>Juiz de Artística 1</t>
  </si>
  <si>
    <t>Juiz de Artística 2</t>
  </si>
  <si>
    <t>Juiz de tempo</t>
  </si>
  <si>
    <t>Saídas do praticável</t>
  </si>
  <si>
    <t>Tempo = 2'30"</t>
  </si>
  <si>
    <t>a mais até 10" (2'31 a 2'40")</t>
  </si>
  <si>
    <t>a mais, mais que 10" (2'41 ou +)</t>
  </si>
  <si>
    <t>Assistência verbal do professor</t>
  </si>
  <si>
    <t>Assistência verbal do(s) colega(s)</t>
  </si>
  <si>
    <t>Intervenção/ ajuda do treinador</t>
  </si>
  <si>
    <t>Marcas no praticável</t>
  </si>
  <si>
    <t>Colchão/tapete no praticável</t>
  </si>
  <si>
    <t>Música contendo palavras</t>
  </si>
  <si>
    <t>Uso de acessórios</t>
  </si>
  <si>
    <t>Roupa interior / partes corporais expostas</t>
  </si>
  <si>
    <t>Comportamento antidesportivo</t>
  </si>
  <si>
    <t>Elemento dinâmico iniciado e não completado</t>
  </si>
  <si>
    <t>incompleto</t>
  </si>
  <si>
    <t>Queda</t>
  </si>
  <si>
    <t>Desmoronamentos e tentativas de realizar elementos</t>
  </si>
  <si>
    <t>Elemento de par/grupo ou individual em falta</t>
  </si>
  <si>
    <t>Elemento realizado e não declarado</t>
  </si>
  <si>
    <t>1 cada</t>
  </si>
  <si>
    <t>Apoio adicional de um dos colegas auxiliando na execução</t>
  </si>
  <si>
    <t>0,2 cada</t>
  </si>
  <si>
    <t>Elementos realizados fora da ordem declarada</t>
  </si>
  <si>
    <t>Contagem</t>
  </si>
  <si>
    <t>Deduções</t>
  </si>
  <si>
    <t>Total</t>
  </si>
  <si>
    <t>Valor</t>
  </si>
  <si>
    <t>Dificuldade proposta</t>
  </si>
  <si>
    <t>Dificuldade confirmada</t>
  </si>
  <si>
    <t>Tempo total do exercício</t>
  </si>
  <si>
    <t>a mais, + que 10"</t>
  </si>
  <si>
    <t>a mais, até 10"</t>
  </si>
  <si>
    <t>manutenção de 3" nos elementos de par/grupo de equilíbrio</t>
  </si>
  <si>
    <t>Manutenção de 2" nos elementos individuais</t>
  </si>
  <si>
    <t>Exigências técnicas</t>
  </si>
  <si>
    <t>Total de segundos em falta</t>
  </si>
  <si>
    <r>
      <t>Por cada segundo em falta há lugar a uma dedução de</t>
    </r>
    <r>
      <rPr>
        <b/>
        <sz val="12"/>
        <color theme="1"/>
        <rFont val="Calibri"/>
        <family val="2"/>
        <scheme val="minor"/>
      </rPr>
      <t xml:space="preserve"> 0,2 pontos</t>
    </r>
  </si>
  <si>
    <t>Juiz de Execução 1</t>
  </si>
  <si>
    <t>Juiz de Execução 2</t>
  </si>
  <si>
    <r>
      <t>Nota Final= (</t>
    </r>
    <r>
      <rPr>
        <sz val="12"/>
        <color theme="1"/>
        <rFont val="Calibri"/>
        <family val="2"/>
        <scheme val="minor"/>
      </rPr>
      <t>média das 2 notas de Artística + média das 2 notas de Execução + nota de Dificuldade) - Deduções</t>
    </r>
  </si>
  <si>
    <t>JA1</t>
  </si>
  <si>
    <t>JA2</t>
  </si>
  <si>
    <t>JE1</t>
  </si>
  <si>
    <t>JE2</t>
  </si>
  <si>
    <t>Dificuldade</t>
  </si>
  <si>
    <t>Nota Final</t>
  </si>
  <si>
    <t>Alentejo</t>
  </si>
  <si>
    <t>Algarve</t>
  </si>
  <si>
    <t>Centro</t>
  </si>
  <si>
    <t>Lisboa VT</t>
  </si>
  <si>
    <t>Norte</t>
  </si>
  <si>
    <t>Alentejo Central</t>
  </si>
  <si>
    <t>Alto Alentejo</t>
  </si>
  <si>
    <t>ACO</t>
  </si>
  <si>
    <t>Aveiro</t>
  </si>
  <si>
    <t>Baixo Alent.Alent.Litoral</t>
  </si>
  <si>
    <t>Braga</t>
  </si>
  <si>
    <t>Bragança e Côa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</si>
  <si>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</si>
  <si>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</si>
  <si>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</si>
  <si>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</si>
  <si>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</si>
  <si>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</si>
  <si>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</si>
  <si>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</si>
  <si>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</si>
  <si>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</si>
  <si>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</si>
  <si>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</si>
  <si>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</si>
  <si>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</si>
  <si>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</si>
  <si>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</si>
  <si>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Regional</t>
  </si>
  <si>
    <t>Nacional</t>
  </si>
  <si>
    <t>Par masculino</t>
  </si>
  <si>
    <t>Par misto</t>
  </si>
  <si>
    <t>Par feminino</t>
  </si>
  <si>
    <t>Trio feminino</t>
  </si>
  <si>
    <t>Trio masculino</t>
  </si>
  <si>
    <t>Alinhamento dos segmentos corporais</t>
  </si>
  <si>
    <t>Extensão dos pés</t>
  </si>
  <si>
    <t>Flexões e arqueamentos dos m.s. e/ou m.i.</t>
  </si>
  <si>
    <t>Estabilidade na execução</t>
  </si>
  <si>
    <t>Estabilidade nas receções</t>
  </si>
  <si>
    <t>Flexibilidade</t>
  </si>
  <si>
    <t>Harmonia entre música e exercício</t>
  </si>
  <si>
    <t>Existe sempre</t>
  </si>
  <si>
    <t>Por vezes não existe</t>
  </si>
  <si>
    <t>Raramente existe</t>
  </si>
  <si>
    <t>Não existe relação</t>
  </si>
  <si>
    <t>Expressão facial e corporal</t>
  </si>
  <si>
    <t xml:space="preserve">Não existe expressão facial de acordo com a música, nem revelam motivação e entrega na expressão corporal </t>
  </si>
  <si>
    <t>Revelam expressão facial de acordo com a música e entrega e motivação na expressão corporal</t>
  </si>
  <si>
    <t>Nem sempre existe relação entre a expressão facial de acordo com a música, ou expressão corporal revelando entrega.</t>
  </si>
  <si>
    <t>Qualidade e ritmo de execução</t>
  </si>
  <si>
    <t>Ocupação do praticável</t>
  </si>
  <si>
    <t>4 quadrantes + centro</t>
  </si>
  <si>
    <t>4 zonas</t>
  </si>
  <si>
    <t>3 zonas</t>
  </si>
  <si>
    <t>2 zonas</t>
  </si>
  <si>
    <t>1 zona</t>
  </si>
  <si>
    <t>Níves</t>
  </si>
  <si>
    <t>Baixo</t>
  </si>
  <si>
    <t>Médio</t>
  </si>
  <si>
    <t>Alto</t>
  </si>
  <si>
    <t>Deslocamentos</t>
  </si>
  <si>
    <t>Longitudinais</t>
  </si>
  <si>
    <t>Transversais</t>
  </si>
  <si>
    <t>Diagonais</t>
  </si>
  <si>
    <t>Anotações</t>
  </si>
  <si>
    <t>Pontua./</t>
  </si>
  <si>
    <t>&amp;</t>
  </si>
  <si>
    <t>Estabilidade e segurança na execução/manutenção dos diferentes elementos.</t>
  </si>
  <si>
    <t>Alguma instabilidade na execução/manutenção de alguns elementos.</t>
  </si>
  <si>
    <t>Instabilidade e falta de segurança na execução/manutenção da maioria dos elementos.</t>
  </si>
  <si>
    <t>Definição de ângulos corporais</t>
  </si>
  <si>
    <t>Sempre em extensão ao longo de todo o exercício.</t>
  </si>
  <si>
    <t>Ligeiras flexões na execução de alguns elementos.</t>
  </si>
  <si>
    <t>Sempre correto alinhamento</t>
  </si>
  <si>
    <t>Sempre correta definição nos diferentes elementos apresentados</t>
  </si>
  <si>
    <t>Alguma incorreção na definição de ângulos em alguns dos elementos apresentados</t>
  </si>
  <si>
    <t>Incorreta definição de ângulos em muitos elementos apresentados</t>
  </si>
  <si>
    <t>Muitas incorreções na execução da maioria dos elementos.</t>
  </si>
  <si>
    <t>Correta execução dos diferentes elementos adequada às exigências técnicas.</t>
  </si>
  <si>
    <t>Algumas incorreções na execução técnica de alguns elementos.</t>
  </si>
  <si>
    <t>Incorreções graves na execução de alguns elementos técnicos.</t>
  </si>
  <si>
    <t>Incorreções graves na execução da maioria dos diferentes elementos</t>
  </si>
  <si>
    <t>Estabilidade em todas as recepções.</t>
  </si>
  <si>
    <t>Instabilidade em algumas receções.</t>
  </si>
  <si>
    <t>Instabilidade na maioria da receções.</t>
  </si>
  <si>
    <t>Instabilidade em todas as receções.</t>
  </si>
  <si>
    <t>Adequada a todos os elementos apresentados.</t>
  </si>
  <si>
    <t>Insuficiente em alguns dos elementos.</t>
  </si>
  <si>
    <t>Insuficiente na maioria dos elementos.</t>
  </si>
  <si>
    <t>Insuficiente em todos os elementos apresentados.</t>
  </si>
  <si>
    <t>Raramente existe relação entre a expressão facial e a música, ou motivação e entrega na execução.</t>
  </si>
  <si>
    <t>Apresentação de diferentes velocidades de execução.</t>
  </si>
  <si>
    <t>Existe apenas uma variação na velocidade de execução.</t>
  </si>
  <si>
    <t>Não existe variação na velocidade de execução.</t>
  </si>
  <si>
    <t>Não existem quaisquer faltas de sincronismo.</t>
  </si>
  <si>
    <t>São visiveis uma ou duas faltas de sincronismo.</t>
  </si>
  <si>
    <t>São visiveis duas ou três faltas de sincronismo.</t>
  </si>
  <si>
    <t>Existem muitas faltas de sincronismo.</t>
  </si>
  <si>
    <t>Final do exercício coincidente com a música.</t>
  </si>
  <si>
    <t>Deduç/.</t>
  </si>
  <si>
    <t>Na tabela imediatamente abaixo deverá introduzir, por ordem de execução, os diferentes elementos técnicos de pares/trios e individuais. Quando o elemento técnico individual for o mesmo para todos os ginastas, deverá introduzi-lo através da célula maior. Quando o elemento técnico individual for diferente para os ginastas do par grupo, deverá introduzi-lo através das células menores.</t>
  </si>
  <si>
    <t>Ir para CCAcroN3</t>
  </si>
  <si>
    <t>Instruções de preenchimento</t>
  </si>
  <si>
    <t>0,3</t>
  </si>
  <si>
    <t>0,5</t>
  </si>
  <si>
    <t>0,2</t>
  </si>
  <si>
    <t>Fatos não adequados às exigências do RE</t>
  </si>
  <si>
    <t>Nº</t>
  </si>
  <si>
    <r>
      <rPr>
        <sz val="12"/>
        <color theme="1"/>
        <rFont val="Calibri"/>
        <family val="2"/>
        <scheme val="minor"/>
      </rPr>
      <t>Por vezes</t>
    </r>
    <r>
      <rPr>
        <sz val="11"/>
        <color theme="1"/>
        <rFont val="Calibri"/>
        <family val="2"/>
        <scheme val="minor"/>
      </rPr>
      <t xml:space="preserve"> existe incorreto alinhamento, não adequado às exigências técnicas.</t>
    </r>
  </si>
  <si>
    <r>
      <rPr>
        <sz val="12"/>
        <color theme="1"/>
        <rFont val="Calibri"/>
        <family val="2"/>
        <scheme val="minor"/>
      </rPr>
      <t>Na maioria</t>
    </r>
    <r>
      <rPr>
        <sz val="11"/>
        <color theme="1"/>
        <rFont val="Calibri"/>
        <family val="2"/>
        <scheme val="minor"/>
      </rPr>
      <t xml:space="preserve"> das vezes o alinhamento não é o adequado às exigências técnicas.</t>
    </r>
  </si>
  <si>
    <r>
      <rPr>
        <sz val="12"/>
        <color theme="1"/>
        <rFont val="Calibri"/>
        <family val="2"/>
        <scheme val="minor"/>
      </rPr>
      <t>Nunca</t>
    </r>
    <r>
      <rPr>
        <sz val="11"/>
        <color theme="1"/>
        <rFont val="Calibri"/>
        <family val="2"/>
        <scheme val="minor"/>
      </rPr>
      <t xml:space="preserve"> existe alinhamento adequado às exigências técnicas dos dif/. Elem/.</t>
    </r>
  </si>
  <si>
    <t>Flexões dos pés em grande parte dos elementos.</t>
  </si>
  <si>
    <t>Raramente estão em extensão.</t>
  </si>
  <si>
    <t>Falta de segurança e instabilidade permanente ao longo do exercício.</t>
  </si>
  <si>
    <t>Distribuição dos elementos ao longo do exercício</t>
  </si>
  <si>
    <t>variedade de conteudo</t>
  </si>
  <si>
    <t>Sincronismo entre os executantes</t>
  </si>
  <si>
    <t>Distribuição equilibrada dos diferentes elementos, técncicos e coreográficos, ao longo da rotinacom lógica de ligação.</t>
  </si>
  <si>
    <t>Distribuição equilibrada dos diferentes elementos, técncicos e coreográficos, masnão é perceptivel uma lógica de ligação.</t>
  </si>
  <si>
    <t>Não existe distribuição equilibrada dos diferentes elementos ao longo da rotina.</t>
  </si>
  <si>
    <t>Predominância de um tipo de elementos (técnicos ou coreograficos), com repetições de elementos.</t>
  </si>
  <si>
    <t>Predominância de um tipo de elementos (técnicos ou coreograficos), no entanto não existem repetições dos mesmos.</t>
  </si>
  <si>
    <t>Existe variedade de elementos técnicos e coreográficos ao longo do exercício.</t>
  </si>
  <si>
    <t>Elementos técnicos repetidos e quedas</t>
  </si>
  <si>
    <t>Faltas de tempo, por cada segundo em falta nos elementos de par/grupo e/ou individ.</t>
  </si>
  <si>
    <t>Não apresentação aos juizes no início</t>
  </si>
  <si>
    <t>Não apresentação aos juizes no fim</t>
  </si>
  <si>
    <t>Maquilhagem não adequada às exigências RE</t>
  </si>
  <si>
    <t>(((JA1+JA2)/2) + ((JE1+JE2)/2) + Dificuldade) - Deduções</t>
  </si>
  <si>
    <t>Chefe de Painel</t>
  </si>
  <si>
    <t>Nota de referência - Artística</t>
  </si>
  <si>
    <t>Nota de referência - Execução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</si>
</sst>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816]d/mmm/yy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Wingdings 2"/>
      <family val="1"/>
      <charset val="2"/>
    </font>
    <font>
      <sz val="9"/>
      <color indexed="81"/>
      <name val="Tahoma"/>
      <charset val="1"/>
    </font>
    <font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rgb="FFFFFF00"/>
      <name val="Calibri"/>
      <family val="2"/>
    </font>
    <font>
      <b/>
      <sz val="14"/>
      <color rgb="FF00B050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8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 textRotation="180"/>
    </xf>
    <xf numFmtId="0" fontId="15" fillId="0" borderId="13" xfId="0" applyFont="1" applyBorder="1" applyAlignment="1" applyProtection="1">
      <alignment vertical="center" textRotation="180"/>
    </xf>
    <xf numFmtId="0" fontId="15" fillId="0" borderId="0" xfId="0" applyFont="1" applyAlignment="1" applyProtection="1">
      <alignment vertical="center" textRotation="90"/>
    </xf>
    <xf numFmtId="0" fontId="15" fillId="0" borderId="13" xfId="0" applyFont="1" applyBorder="1" applyAlignment="1" applyProtection="1">
      <alignment vertical="center" textRotation="90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2" fontId="0" fillId="0" borderId="0" xfId="0" applyNumberForma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13" xfId="0" applyBorder="1" applyProtection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2" borderId="18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Protection="1"/>
    <xf numFmtId="2" fontId="0" fillId="0" borderId="0" xfId="0" applyNumberFormat="1" applyFill="1" applyBorder="1" applyProtection="1"/>
    <xf numFmtId="0" fontId="10" fillId="0" borderId="0" xfId="0" applyFont="1" applyFill="1" applyBorder="1" applyProtection="1"/>
    <xf numFmtId="0" fontId="10" fillId="0" borderId="13" xfId="0" applyFont="1" applyFill="1" applyBorder="1" applyProtection="1"/>
    <xf numFmtId="0" fontId="8" fillId="0" borderId="5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 wrapText="1"/>
    </xf>
    <xf numFmtId="2" fontId="12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Protection="1"/>
    <xf numFmtId="2" fontId="0" fillId="0" borderId="0" xfId="0" applyNumberFormat="1" applyFill="1" applyProtection="1"/>
    <xf numFmtId="0" fontId="1" fillId="0" borderId="13" xfId="0" applyFont="1" applyBorder="1" applyAlignment="1" applyProtection="1"/>
    <xf numFmtId="0" fontId="12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12" fillId="0" borderId="0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2" fillId="0" borderId="0" xfId="0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1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0" fillId="3" borderId="0" xfId="1" applyFill="1" applyAlignment="1" applyProtection="1">
      <alignment horizontal="center" vertical="center"/>
    </xf>
    <xf numFmtId="2" fontId="12" fillId="0" borderId="5" xfId="0" applyNumberFormat="1" applyFont="1" applyBorder="1" applyAlignment="1" applyProtection="1">
      <alignment horizontal="center" vertical="center"/>
      <protection hidden="1"/>
    </xf>
    <xf numFmtId="2" fontId="12" fillId="0" borderId="2" xfId="0" applyNumberFormat="1" applyFont="1" applyBorder="1" applyAlignment="1" applyProtection="1">
      <alignment horizontal="center" vertical="center"/>
      <protection hidden="1"/>
    </xf>
    <xf numFmtId="2" fontId="12" fillId="0" borderId="38" xfId="0" applyNumberFormat="1" applyFont="1" applyBorder="1" applyAlignment="1" applyProtection="1">
      <alignment horizontal="center" vertical="center"/>
      <protection hidden="1"/>
    </xf>
    <xf numFmtId="2" fontId="12" fillId="0" borderId="35" xfId="0" applyNumberFormat="1" applyFont="1" applyBorder="1" applyAlignment="1" applyProtection="1">
      <alignment horizontal="center" vertical="center"/>
      <protection hidden="1"/>
    </xf>
    <xf numFmtId="2" fontId="12" fillId="0" borderId="1" xfId="0" applyNumberFormat="1" applyFont="1" applyFill="1" applyBorder="1" applyAlignment="1" applyProtection="1">
      <alignment horizontal="center" vertical="center"/>
      <protection hidden="1"/>
    </xf>
    <xf numFmtId="2" fontId="12" fillId="0" borderId="15" xfId="0" applyNumberFormat="1" applyFont="1" applyFill="1" applyBorder="1" applyAlignment="1" applyProtection="1">
      <alignment horizontal="center" vertical="center"/>
      <protection hidden="1"/>
    </xf>
    <xf numFmtId="2" fontId="12" fillId="0" borderId="20" xfId="0" applyNumberFormat="1" applyFont="1" applyFill="1" applyBorder="1" applyAlignment="1" applyProtection="1">
      <alignment horizontal="center" vertical="center"/>
      <protection hidden="1"/>
    </xf>
    <xf numFmtId="2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textRotation="180"/>
    </xf>
    <xf numFmtId="0" fontId="15" fillId="0" borderId="0" xfId="0" applyFont="1" applyAlignment="1" applyProtection="1">
      <alignment horizontal="center" vertical="center" textRotation="90"/>
    </xf>
    <xf numFmtId="0" fontId="10" fillId="0" borderId="0" xfId="0" applyNumberFormat="1" applyFont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2" fontId="12" fillId="0" borderId="48" xfId="0" applyNumberFormat="1" applyFont="1" applyBorder="1" applyAlignment="1" applyProtection="1">
      <alignment horizontal="center" vertical="center"/>
      <protection hidden="1"/>
    </xf>
    <xf numFmtId="2" fontId="12" fillId="0" borderId="26" xfId="0" applyNumberFormat="1" applyFont="1" applyBorder="1" applyAlignment="1" applyProtection="1">
      <alignment horizontal="center" vertical="center"/>
      <protection hidden="1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 vertical="center"/>
      <protection hidden="1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165" fontId="10" fillId="0" borderId="9" xfId="0" applyNumberFormat="1" applyFont="1" applyBorder="1" applyAlignment="1" applyProtection="1">
      <alignment horizontal="left" vertical="center"/>
      <protection hidden="1"/>
    </xf>
    <xf numFmtId="165" fontId="10" fillId="0" borderId="10" xfId="0" applyNumberFormat="1" applyFont="1" applyBorder="1" applyAlignment="1" applyProtection="1">
      <alignment horizontal="left" vertical="center"/>
      <protection hidden="1"/>
    </xf>
    <xf numFmtId="0" fontId="19" fillId="2" borderId="62" xfId="0" applyFont="1" applyFill="1" applyBorder="1" applyAlignment="1" applyProtection="1">
      <alignment horizontal="center" vertical="center"/>
    </xf>
    <xf numFmtId="0" fontId="19" fillId="2" borderId="50" xfId="0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2" fontId="10" fillId="0" borderId="15" xfId="0" applyNumberFormat="1" applyFont="1" applyBorder="1" applyAlignment="1" applyProtection="1">
      <alignment horizontal="center" vertical="center"/>
      <protection locked="0"/>
    </xf>
    <xf numFmtId="2" fontId="10" fillId="0" borderId="20" xfId="0" applyNumberFormat="1" applyFont="1" applyBorder="1" applyAlignment="1" applyProtection="1">
      <alignment horizontal="center" vertical="center"/>
      <protection locked="0"/>
    </xf>
    <xf numFmtId="2" fontId="10" fillId="0" borderId="21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</xf>
    <xf numFmtId="0" fontId="8" fillId="2" borderId="20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15" xfId="0" applyFont="1" applyFill="1" applyBorder="1" applyAlignment="1" applyProtection="1">
      <alignment horizontal="left" vertical="center"/>
      <protection hidden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8" fillId="2" borderId="3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vertical="center"/>
    </xf>
    <xf numFmtId="0" fontId="8" fillId="2" borderId="1" xfId="0" applyFont="1" applyFill="1" applyBorder="1" applyAlignment="1" applyProtection="1"/>
    <xf numFmtId="0" fontId="8" fillId="0" borderId="1" xfId="0" applyFont="1" applyBorder="1" applyAlignment="1" applyProtection="1"/>
    <xf numFmtId="0" fontId="8" fillId="2" borderId="20" xfId="0" applyFont="1" applyFill="1" applyBorder="1" applyAlignment="1" applyProtection="1"/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48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49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center" vertical="center" wrapText="1"/>
    </xf>
    <xf numFmtId="0" fontId="12" fillId="2" borderId="39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2" fontId="10" fillId="0" borderId="51" xfId="0" applyNumberFormat="1" applyFont="1" applyBorder="1" applyAlignment="1" applyProtection="1">
      <alignment horizontal="center" vertical="center"/>
      <protection locked="0"/>
    </xf>
    <xf numFmtId="2" fontId="10" fillId="0" borderId="26" xfId="0" applyNumberFormat="1" applyFont="1" applyBorder="1" applyAlignment="1" applyProtection="1">
      <alignment horizontal="center" vertical="center"/>
      <protection locked="0"/>
    </xf>
    <xf numFmtId="2" fontId="10" fillId="0" borderId="28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42" xfId="0" applyNumberFormat="1" applyFont="1" applyBorder="1" applyAlignment="1" applyProtection="1">
      <alignment horizontal="center" vertical="center"/>
      <protection locked="0"/>
    </xf>
    <xf numFmtId="2" fontId="10" fillId="0" borderId="35" xfId="0" applyNumberFormat="1" applyFont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</xf>
    <xf numFmtId="0" fontId="10" fillId="2" borderId="31" xfId="0" applyFont="1" applyFill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</xf>
    <xf numFmtId="0" fontId="10" fillId="0" borderId="31" xfId="0" applyFont="1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47" xfId="0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21" xfId="0" applyFont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23" xfId="0" applyFont="1" applyFill="1" applyBorder="1" applyAlignment="1" applyProtection="1">
      <alignment horizontal="center"/>
    </xf>
    <xf numFmtId="0" fontId="12" fillId="2" borderId="47" xfId="0" applyFont="1" applyFill="1" applyBorder="1" applyAlignment="1" applyProtection="1">
      <alignment horizontal="center"/>
    </xf>
    <xf numFmtId="0" fontId="17" fillId="2" borderId="62" xfId="0" applyFont="1" applyFill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8" fillId="0" borderId="20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2" fontId="8" fillId="2" borderId="33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2" fontId="10" fillId="2" borderId="1" xfId="0" applyNumberFormat="1" applyFont="1" applyFill="1" applyBorder="1" applyAlignment="1" applyProtection="1">
      <alignment horizontal="center" vertical="center"/>
      <protection hidden="1"/>
    </xf>
    <xf numFmtId="2" fontId="10" fillId="2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34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31" xfId="0" applyFont="1" applyFill="1" applyBorder="1" applyAlignment="1" applyProtection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 wrapText="1"/>
    </xf>
    <xf numFmtId="0" fontId="8" fillId="2" borderId="53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0" fontId="8" fillId="2" borderId="56" xfId="0" applyFont="1" applyFill="1" applyBorder="1" applyAlignment="1" applyProtection="1">
      <alignment horizontal="center" vertical="center" wrapText="1"/>
    </xf>
    <xf numFmtId="0" fontId="8" fillId="2" borderId="58" xfId="0" applyFont="1" applyFill="1" applyBorder="1" applyAlignment="1" applyProtection="1">
      <alignment horizontal="center" vertical="center" wrapText="1"/>
    </xf>
    <xf numFmtId="0" fontId="8" fillId="2" borderId="59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45" xfId="0" applyFont="1" applyFill="1" applyBorder="1" applyAlignment="1" applyProtection="1">
      <alignment horizontal="left" vertical="center" wrapText="1"/>
    </xf>
    <xf numFmtId="0" fontId="0" fillId="0" borderId="61" xfId="0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0" fontId="0" fillId="0" borderId="35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 vertical="center"/>
      <protection locked="0" hidden="1"/>
    </xf>
    <xf numFmtId="0" fontId="11" fillId="3" borderId="15" xfId="0" applyFont="1" applyFill="1" applyBorder="1" applyAlignment="1" applyProtection="1">
      <alignment horizontal="left" vertical="center"/>
      <protection locked="0" hidden="1"/>
    </xf>
    <xf numFmtId="0" fontId="13" fillId="2" borderId="3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8" fillId="0" borderId="36" xfId="0" applyFont="1" applyBorder="1" applyAlignment="1" applyProtection="1">
      <alignment horizontal="center" vertical="center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8" fillId="0" borderId="37" xfId="0" applyFont="1" applyBorder="1" applyAlignment="1" applyProtection="1">
      <alignment horizontal="center" vertical="center"/>
      <protection locked="0" hidden="1"/>
    </xf>
    <xf numFmtId="0" fontId="8" fillId="0" borderId="38" xfId="0" applyFont="1" applyBorder="1" applyAlignment="1" applyProtection="1">
      <alignment horizontal="center" vertical="center"/>
      <protection locked="0" hidden="1"/>
    </xf>
    <xf numFmtId="0" fontId="8" fillId="0" borderId="39" xfId="0" applyFont="1" applyBorder="1" applyAlignment="1" applyProtection="1">
      <alignment horizontal="center" vertical="center"/>
      <protection locked="0" hidden="1"/>
    </xf>
    <xf numFmtId="0" fontId="8" fillId="0" borderId="35" xfId="0" applyFont="1" applyBorder="1" applyAlignment="1" applyProtection="1">
      <alignment horizontal="center" vertical="center"/>
      <protection locked="0"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horizontal="left" vertical="center"/>
      <protection locked="0" hidden="1"/>
    </xf>
    <xf numFmtId="0" fontId="10" fillId="2" borderId="21" xfId="0" applyFont="1" applyFill="1" applyBorder="1" applyAlignment="1" applyProtection="1">
      <alignment horizontal="left" vertical="center"/>
      <protection locked="0" hidden="1"/>
    </xf>
    <xf numFmtId="0" fontId="10" fillId="2" borderId="1" xfId="0" applyFont="1" applyFill="1" applyBorder="1" applyAlignment="1" applyProtection="1">
      <alignment horizontal="left" vertical="center"/>
      <protection locked="0" hidden="1"/>
    </xf>
    <xf numFmtId="0" fontId="10" fillId="2" borderId="15" xfId="0" applyFont="1" applyFill="1" applyBorder="1" applyAlignment="1" applyProtection="1">
      <alignment horizontal="left" vertical="center"/>
      <protection locked="0" hidden="1"/>
    </xf>
    <xf numFmtId="0" fontId="11" fillId="2" borderId="1" xfId="0" applyFont="1" applyFill="1" applyBorder="1" applyAlignment="1" applyProtection="1">
      <alignment horizontal="left" vertical="center"/>
      <protection locked="0" hidden="1"/>
    </xf>
    <xf numFmtId="0" fontId="11" fillId="2" borderId="15" xfId="0" applyFont="1" applyFill="1" applyBorder="1" applyAlignment="1" applyProtection="1">
      <alignment horizontal="left" vertical="center"/>
      <protection locked="0" hidden="1"/>
    </xf>
    <xf numFmtId="0" fontId="22" fillId="2" borderId="1" xfId="0" applyFont="1" applyFill="1" applyBorder="1" applyAlignment="1" applyProtection="1">
      <alignment horizontal="left" vertical="center"/>
      <protection locked="0" hidden="1"/>
    </xf>
    <xf numFmtId="0" fontId="22" fillId="2" borderId="15" xfId="0" applyFont="1" applyFill="1" applyBorder="1" applyAlignment="1" applyProtection="1">
      <alignment horizontal="left" vertical="center"/>
      <protection locked="0"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left" vertical="center"/>
      <protection locked="0" hidden="1"/>
    </xf>
    <xf numFmtId="0" fontId="11" fillId="3" borderId="10" xfId="0" applyFont="1" applyFill="1" applyBorder="1" applyAlignment="1" applyProtection="1">
      <alignment horizontal="left" vertical="center"/>
      <protection locked="0" hidden="1"/>
    </xf>
    <xf numFmtId="0" fontId="8" fillId="2" borderId="62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12" fillId="3" borderId="41" xfId="0" applyFont="1" applyFill="1" applyBorder="1" applyAlignment="1" applyProtection="1">
      <alignment horizontal="center" vertical="center"/>
      <protection locked="0" hidden="1"/>
    </xf>
    <xf numFmtId="0" fontId="12" fillId="3" borderId="50" xfId="0" applyFont="1" applyFill="1" applyBorder="1" applyAlignment="1" applyProtection="1">
      <alignment horizontal="center" vertical="center"/>
      <protection locked="0" hidden="1"/>
    </xf>
    <xf numFmtId="0" fontId="12" fillId="3" borderId="24" xfId="0" applyFont="1" applyFill="1" applyBorder="1" applyAlignment="1" applyProtection="1">
      <alignment horizontal="center" vertical="center"/>
      <protection locked="0" hidden="1"/>
    </xf>
    <xf numFmtId="165" fontId="10" fillId="2" borderId="9" xfId="0" applyNumberFormat="1" applyFont="1" applyFill="1" applyBorder="1" applyAlignment="1" applyProtection="1">
      <alignment horizontal="left" vertical="center"/>
      <protection locked="0" hidden="1"/>
    </xf>
    <xf numFmtId="165" fontId="10" fillId="2" borderId="10" xfId="0" applyNumberFormat="1" applyFont="1" applyFill="1" applyBorder="1" applyAlignment="1" applyProtection="1">
      <alignment horizontal="left" vertical="center"/>
      <protection locked="0"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2" fontId="8" fillId="2" borderId="31" xfId="0" applyNumberFormat="1" applyFont="1" applyFill="1" applyBorder="1" applyAlignment="1" applyProtection="1">
      <alignment horizontal="center" vertical="center"/>
      <protection hidden="1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/>
      <protection hidden="1"/>
    </xf>
    <xf numFmtId="0" fontId="10" fillId="0" borderId="15" xfId="0" applyFont="1" applyFill="1" applyBorder="1" applyAlignment="1" applyProtection="1">
      <alignment horizontal="left"/>
      <protection hidden="1"/>
    </xf>
    <xf numFmtId="2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left"/>
      <protection hidden="1"/>
    </xf>
    <xf numFmtId="0" fontId="10" fillId="0" borderId="21" xfId="0" applyFont="1" applyFill="1" applyBorder="1" applyAlignment="1" applyProtection="1">
      <alignment horizontal="left"/>
      <protection hidden="1"/>
    </xf>
    <xf numFmtId="0" fontId="11" fillId="3" borderId="20" xfId="0" applyFont="1" applyFill="1" applyBorder="1" applyAlignment="1" applyProtection="1">
      <alignment horizontal="left" vertical="center"/>
      <protection locked="0" hidden="1"/>
    </xf>
    <xf numFmtId="0" fontId="11" fillId="3" borderId="21" xfId="0" applyFont="1" applyFill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8" fillId="2" borderId="1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15" xfId="0" applyNumberFormat="1" applyFont="1" applyFill="1" applyBorder="1" applyAlignment="1" applyProtection="1">
      <alignment horizontal="center" vertical="center"/>
      <protection hidden="1"/>
    </xf>
    <xf numFmtId="2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10" fillId="0" borderId="21" xfId="0" applyNumberFormat="1" applyFont="1" applyFill="1" applyBorder="1" applyAlignment="1" applyProtection="1">
      <alignment horizontal="center" vertical="center"/>
      <protection hidden="1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1" fontId="10" fillId="0" borderId="20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12" fillId="2" borderId="9" xfId="0" applyNumberFormat="1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38" xfId="0" applyFont="1" applyFill="1" applyBorder="1" applyAlignment="1" applyProtection="1">
      <alignment horizontal="left" vertical="center" wrapText="1"/>
    </xf>
    <xf numFmtId="0" fontId="8" fillId="2" borderId="39" xfId="0" applyFont="1" applyFill="1" applyBorder="1" applyAlignment="1" applyProtection="1">
      <alignment horizontal="left" vertical="center" wrapText="1"/>
    </xf>
    <xf numFmtId="0" fontId="0" fillId="0" borderId="79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1" fillId="0" borderId="72" xfId="1" applyFont="1" applyFill="1" applyBorder="1" applyAlignment="1" applyProtection="1">
      <alignment horizontal="center" vertical="center" wrapText="1"/>
    </xf>
    <xf numFmtId="0" fontId="21" fillId="0" borderId="73" xfId="1" applyFont="1" applyFill="1" applyBorder="1" applyAlignment="1" applyProtection="1">
      <alignment horizontal="center" vertical="center" wrapText="1"/>
    </xf>
    <xf numFmtId="0" fontId="21" fillId="0" borderId="74" xfId="1" applyFont="1" applyFill="1" applyBorder="1" applyAlignment="1" applyProtection="1">
      <alignment horizontal="center" vertical="center" wrapText="1"/>
    </xf>
    <xf numFmtId="0" fontId="21" fillId="0" borderId="75" xfId="1" applyFont="1" applyFill="1" applyBorder="1" applyAlignment="1" applyProtection="1">
      <alignment horizontal="center" vertical="center" wrapText="1"/>
    </xf>
    <xf numFmtId="0" fontId="21" fillId="0" borderId="76" xfId="1" applyFont="1" applyFill="1" applyBorder="1" applyAlignment="1" applyProtection="1">
      <alignment horizontal="center" vertical="center" wrapText="1"/>
    </xf>
    <xf numFmtId="0" fontId="21" fillId="0" borderId="77" xfId="1" applyFont="1" applyFill="1" applyBorder="1" applyAlignment="1" applyProtection="1">
      <alignment horizontal="center" vertical="center" wrapText="1"/>
    </xf>
    <xf numFmtId="0" fontId="10" fillId="0" borderId="79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2" fontId="10" fillId="0" borderId="51" xfId="0" applyNumberFormat="1" applyFont="1" applyFill="1" applyBorder="1" applyAlignment="1" applyProtection="1">
      <alignment horizontal="center" vertical="center"/>
      <protection hidden="1"/>
    </xf>
    <xf numFmtId="2" fontId="10" fillId="0" borderId="25" xfId="0" applyNumberFormat="1" applyFont="1" applyFill="1" applyBorder="1" applyAlignment="1" applyProtection="1">
      <alignment horizontal="center" vertical="center"/>
      <protection hidden="1"/>
    </xf>
    <xf numFmtId="2" fontId="10" fillId="0" borderId="26" xfId="0" applyNumberFormat="1" applyFont="1" applyFill="1" applyBorder="1" applyAlignment="1" applyProtection="1">
      <alignment horizontal="center" vertical="center"/>
      <protection hidden="1"/>
    </xf>
    <xf numFmtId="2" fontId="10" fillId="0" borderId="42" xfId="0" applyNumberFormat="1" applyFont="1" applyFill="1" applyBorder="1" applyAlignment="1" applyProtection="1">
      <alignment horizontal="center" vertical="center"/>
      <protection hidden="1"/>
    </xf>
    <xf numFmtId="2" fontId="10" fillId="0" borderId="39" xfId="0" applyNumberFormat="1" applyFont="1" applyFill="1" applyBorder="1" applyAlignment="1" applyProtection="1">
      <alignment horizontal="center" vertical="center"/>
      <protection hidden="1"/>
    </xf>
    <xf numFmtId="2" fontId="10" fillId="0" borderId="35" xfId="0" applyNumberFormat="1" applyFont="1" applyFill="1" applyBorder="1" applyAlignment="1" applyProtection="1">
      <alignment horizontal="center" vertical="center"/>
      <protection hidden="1"/>
    </xf>
    <xf numFmtId="2" fontId="10" fillId="0" borderId="51" xfId="0" applyNumberFormat="1" applyFont="1" applyFill="1" applyBorder="1" applyAlignment="1" applyProtection="1">
      <alignment horizontal="center" vertical="center"/>
      <protection locked="0"/>
    </xf>
    <xf numFmtId="2" fontId="10" fillId="0" borderId="25" xfId="0" applyNumberFormat="1" applyFont="1" applyFill="1" applyBorder="1" applyAlignment="1" applyProtection="1">
      <alignment horizontal="center" vertical="center"/>
      <protection locked="0"/>
    </xf>
    <xf numFmtId="2" fontId="10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42" xfId="0" applyNumberFormat="1" applyFont="1" applyFill="1" applyBorder="1" applyAlignment="1" applyProtection="1">
      <alignment horizontal="center" vertical="center"/>
      <protection locked="0"/>
    </xf>
    <xf numFmtId="2" fontId="10" fillId="0" borderId="39" xfId="0" applyNumberFormat="1" applyFont="1" applyFill="1" applyBorder="1" applyAlignment="1" applyProtection="1">
      <alignment horizontal="center" vertical="center"/>
      <protection locked="0"/>
    </xf>
    <xf numFmtId="2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/>
    </xf>
    <xf numFmtId="2" fontId="10" fillId="0" borderId="14" xfId="0" applyNumberFormat="1" applyFont="1" applyFill="1" applyBorder="1" applyAlignment="1" applyProtection="1">
      <alignment horizontal="center" vertical="center"/>
      <protection locked="0"/>
    </xf>
    <xf numFmtId="2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2" fontId="12" fillId="0" borderId="33" xfId="0" applyNumberFormat="1" applyFont="1" applyBorder="1" applyAlignment="1" applyProtection="1">
      <alignment horizontal="center" vertical="center"/>
      <protection locked="0" hidden="1"/>
    </xf>
    <xf numFmtId="2" fontId="12" fillId="0" borderId="78" xfId="0" applyNumberFormat="1" applyFont="1" applyBorder="1" applyAlignment="1" applyProtection="1">
      <alignment horizontal="center" vertical="center"/>
      <protection locked="0" hidden="1"/>
    </xf>
    <xf numFmtId="1" fontId="0" fillId="0" borderId="1" xfId="0" applyNumberFormat="1" applyFill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2" fontId="8" fillId="2" borderId="9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2" fontId="8" fillId="2" borderId="20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19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2" fontId="10" fillId="2" borderId="33" xfId="0" applyNumberFormat="1" applyFont="1" applyFill="1" applyBorder="1" applyAlignment="1" applyProtection="1">
      <alignment horizontal="center" vertical="center"/>
    </xf>
    <xf numFmtId="2" fontId="10" fillId="0" borderId="33" xfId="0" applyNumberFormat="1" applyFont="1" applyBorder="1" applyAlignment="1" applyProtection="1">
      <alignment horizontal="center" vertical="center"/>
      <protection locked="0"/>
    </xf>
    <xf numFmtId="2" fontId="10" fillId="0" borderId="78" xfId="0" applyNumberFormat="1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left" vertical="center"/>
    </xf>
    <xf numFmtId="1" fontId="0" fillId="2" borderId="1" xfId="0" applyNumberFormat="1" applyFill="1" applyBorder="1" applyAlignment="1" applyProtection="1">
      <alignment horizontal="center"/>
    </xf>
    <xf numFmtId="2" fontId="8" fillId="0" borderId="33" xfId="0" applyNumberFormat="1" applyFont="1" applyBorder="1" applyAlignment="1" applyProtection="1">
      <alignment horizontal="center" vertical="center"/>
      <protection locked="0"/>
    </xf>
    <xf numFmtId="2" fontId="8" fillId="0" borderId="78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</cellXfs>
  <cellStyles count="2">
    <cellStyle name="Hiperligação" xfId="1" builtinId="8"/>
    <cellStyle name="Normal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Relationship Id="rId9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36.jpeg"/><Relationship Id="rId21" Type="http://schemas.openxmlformats.org/officeDocument/2006/relationships/image" Target="../media/image40.jpeg"/><Relationship Id="rId42" Type="http://schemas.openxmlformats.org/officeDocument/2006/relationships/image" Target="../media/image61.jpeg"/><Relationship Id="rId63" Type="http://schemas.openxmlformats.org/officeDocument/2006/relationships/image" Target="../media/image82.jpeg"/><Relationship Id="rId84" Type="http://schemas.openxmlformats.org/officeDocument/2006/relationships/image" Target="../media/image103.jpeg"/><Relationship Id="rId138" Type="http://schemas.openxmlformats.org/officeDocument/2006/relationships/image" Target="../media/image157.jpeg"/><Relationship Id="rId159" Type="http://schemas.openxmlformats.org/officeDocument/2006/relationships/image" Target="../media/image178.jpeg"/><Relationship Id="rId170" Type="http://schemas.openxmlformats.org/officeDocument/2006/relationships/image" Target="../media/image189.jpeg"/><Relationship Id="rId191" Type="http://schemas.openxmlformats.org/officeDocument/2006/relationships/image" Target="../media/image210.jpeg"/><Relationship Id="rId205" Type="http://schemas.openxmlformats.org/officeDocument/2006/relationships/image" Target="../media/image224.jpeg"/><Relationship Id="rId107" Type="http://schemas.openxmlformats.org/officeDocument/2006/relationships/image" Target="../media/image126.jpeg"/><Relationship Id="rId11" Type="http://schemas.openxmlformats.org/officeDocument/2006/relationships/image" Target="../media/image30.jpeg"/><Relationship Id="rId32" Type="http://schemas.openxmlformats.org/officeDocument/2006/relationships/image" Target="../media/image51.jpeg"/><Relationship Id="rId37" Type="http://schemas.openxmlformats.org/officeDocument/2006/relationships/image" Target="../media/image56.jpeg"/><Relationship Id="rId53" Type="http://schemas.openxmlformats.org/officeDocument/2006/relationships/image" Target="../media/image72.jpeg"/><Relationship Id="rId58" Type="http://schemas.openxmlformats.org/officeDocument/2006/relationships/image" Target="../media/image77.jpeg"/><Relationship Id="rId74" Type="http://schemas.openxmlformats.org/officeDocument/2006/relationships/image" Target="../media/image93.jpeg"/><Relationship Id="rId79" Type="http://schemas.openxmlformats.org/officeDocument/2006/relationships/image" Target="../media/image98.jpeg"/><Relationship Id="rId102" Type="http://schemas.openxmlformats.org/officeDocument/2006/relationships/image" Target="../media/image121.jpeg"/><Relationship Id="rId123" Type="http://schemas.openxmlformats.org/officeDocument/2006/relationships/image" Target="../media/image142.jpeg"/><Relationship Id="rId128" Type="http://schemas.openxmlformats.org/officeDocument/2006/relationships/image" Target="../media/image147.jpeg"/><Relationship Id="rId144" Type="http://schemas.openxmlformats.org/officeDocument/2006/relationships/image" Target="../media/image163.jpeg"/><Relationship Id="rId149" Type="http://schemas.openxmlformats.org/officeDocument/2006/relationships/image" Target="../media/image168.jpeg"/><Relationship Id="rId5" Type="http://schemas.openxmlformats.org/officeDocument/2006/relationships/image" Target="../media/image24.jpeg"/><Relationship Id="rId90" Type="http://schemas.openxmlformats.org/officeDocument/2006/relationships/image" Target="../media/image109.jpeg"/><Relationship Id="rId95" Type="http://schemas.openxmlformats.org/officeDocument/2006/relationships/image" Target="../media/image114.jpeg"/><Relationship Id="rId160" Type="http://schemas.openxmlformats.org/officeDocument/2006/relationships/image" Target="../media/image179.jpeg"/><Relationship Id="rId165" Type="http://schemas.openxmlformats.org/officeDocument/2006/relationships/image" Target="../media/image184.jpeg"/><Relationship Id="rId181" Type="http://schemas.openxmlformats.org/officeDocument/2006/relationships/image" Target="../media/image200.jpeg"/><Relationship Id="rId186" Type="http://schemas.openxmlformats.org/officeDocument/2006/relationships/image" Target="../media/image205.jpeg"/><Relationship Id="rId211" Type="http://schemas.openxmlformats.org/officeDocument/2006/relationships/image" Target="../media/image230.jpeg"/><Relationship Id="rId22" Type="http://schemas.openxmlformats.org/officeDocument/2006/relationships/image" Target="../media/image41.jpeg"/><Relationship Id="rId27" Type="http://schemas.openxmlformats.org/officeDocument/2006/relationships/image" Target="../media/image46.jpeg"/><Relationship Id="rId43" Type="http://schemas.openxmlformats.org/officeDocument/2006/relationships/image" Target="../media/image62.jpeg"/><Relationship Id="rId48" Type="http://schemas.openxmlformats.org/officeDocument/2006/relationships/image" Target="../media/image67.jpeg"/><Relationship Id="rId64" Type="http://schemas.openxmlformats.org/officeDocument/2006/relationships/image" Target="../media/image83.jpeg"/><Relationship Id="rId69" Type="http://schemas.openxmlformats.org/officeDocument/2006/relationships/image" Target="../media/image88.jpeg"/><Relationship Id="rId113" Type="http://schemas.openxmlformats.org/officeDocument/2006/relationships/image" Target="../media/image132.jpeg"/><Relationship Id="rId118" Type="http://schemas.openxmlformats.org/officeDocument/2006/relationships/image" Target="../media/image137.jpeg"/><Relationship Id="rId134" Type="http://schemas.openxmlformats.org/officeDocument/2006/relationships/image" Target="../media/image153.jpeg"/><Relationship Id="rId139" Type="http://schemas.openxmlformats.org/officeDocument/2006/relationships/image" Target="../media/image158.jpeg"/><Relationship Id="rId80" Type="http://schemas.openxmlformats.org/officeDocument/2006/relationships/image" Target="../media/image99.jpeg"/><Relationship Id="rId85" Type="http://schemas.openxmlformats.org/officeDocument/2006/relationships/image" Target="../media/image104.jpeg"/><Relationship Id="rId150" Type="http://schemas.openxmlformats.org/officeDocument/2006/relationships/image" Target="../media/image169.jpeg"/><Relationship Id="rId155" Type="http://schemas.openxmlformats.org/officeDocument/2006/relationships/image" Target="../media/image174.jpeg"/><Relationship Id="rId171" Type="http://schemas.openxmlformats.org/officeDocument/2006/relationships/image" Target="../media/image190.jpeg"/><Relationship Id="rId176" Type="http://schemas.openxmlformats.org/officeDocument/2006/relationships/image" Target="../media/image195.jpeg"/><Relationship Id="rId192" Type="http://schemas.openxmlformats.org/officeDocument/2006/relationships/image" Target="../media/image211.jpeg"/><Relationship Id="rId197" Type="http://schemas.openxmlformats.org/officeDocument/2006/relationships/image" Target="../media/image216.jpeg"/><Relationship Id="rId206" Type="http://schemas.openxmlformats.org/officeDocument/2006/relationships/image" Target="../media/image225.jpeg"/><Relationship Id="rId201" Type="http://schemas.openxmlformats.org/officeDocument/2006/relationships/image" Target="../media/image220.jpeg"/><Relationship Id="rId12" Type="http://schemas.openxmlformats.org/officeDocument/2006/relationships/image" Target="../media/image31.jpeg"/><Relationship Id="rId17" Type="http://schemas.openxmlformats.org/officeDocument/2006/relationships/image" Target="../media/image36.jpeg"/><Relationship Id="rId33" Type="http://schemas.openxmlformats.org/officeDocument/2006/relationships/image" Target="../media/image52.jpeg"/><Relationship Id="rId38" Type="http://schemas.openxmlformats.org/officeDocument/2006/relationships/image" Target="../media/image57.jpeg"/><Relationship Id="rId59" Type="http://schemas.openxmlformats.org/officeDocument/2006/relationships/image" Target="../media/image78.jpeg"/><Relationship Id="rId103" Type="http://schemas.openxmlformats.org/officeDocument/2006/relationships/image" Target="../media/image122.jpeg"/><Relationship Id="rId108" Type="http://schemas.openxmlformats.org/officeDocument/2006/relationships/image" Target="../media/image127.jpeg"/><Relationship Id="rId124" Type="http://schemas.openxmlformats.org/officeDocument/2006/relationships/image" Target="../media/image143.jpeg"/><Relationship Id="rId129" Type="http://schemas.openxmlformats.org/officeDocument/2006/relationships/image" Target="../media/image148.jpeg"/><Relationship Id="rId54" Type="http://schemas.openxmlformats.org/officeDocument/2006/relationships/image" Target="../media/image73.jpeg"/><Relationship Id="rId70" Type="http://schemas.openxmlformats.org/officeDocument/2006/relationships/image" Target="../media/image89.jpeg"/><Relationship Id="rId75" Type="http://schemas.openxmlformats.org/officeDocument/2006/relationships/image" Target="../media/image94.jpeg"/><Relationship Id="rId91" Type="http://schemas.openxmlformats.org/officeDocument/2006/relationships/image" Target="../media/image110.jpeg"/><Relationship Id="rId96" Type="http://schemas.openxmlformats.org/officeDocument/2006/relationships/image" Target="../media/image115.jpeg"/><Relationship Id="rId140" Type="http://schemas.openxmlformats.org/officeDocument/2006/relationships/image" Target="../media/image159.jpeg"/><Relationship Id="rId145" Type="http://schemas.openxmlformats.org/officeDocument/2006/relationships/image" Target="../media/image164.jpeg"/><Relationship Id="rId161" Type="http://schemas.openxmlformats.org/officeDocument/2006/relationships/image" Target="../media/image180.jpeg"/><Relationship Id="rId166" Type="http://schemas.openxmlformats.org/officeDocument/2006/relationships/image" Target="../media/image185.jpeg"/><Relationship Id="rId182" Type="http://schemas.openxmlformats.org/officeDocument/2006/relationships/image" Target="../media/image201.jpeg"/><Relationship Id="rId187" Type="http://schemas.openxmlformats.org/officeDocument/2006/relationships/image" Target="../media/image206.jpeg"/><Relationship Id="rId1" Type="http://schemas.openxmlformats.org/officeDocument/2006/relationships/image" Target="../media/image20.jpeg"/><Relationship Id="rId6" Type="http://schemas.openxmlformats.org/officeDocument/2006/relationships/image" Target="../media/image25.jpeg"/><Relationship Id="rId212" Type="http://schemas.openxmlformats.org/officeDocument/2006/relationships/image" Target="../media/image231.jpeg"/><Relationship Id="rId23" Type="http://schemas.openxmlformats.org/officeDocument/2006/relationships/image" Target="../media/image42.jpeg"/><Relationship Id="rId28" Type="http://schemas.openxmlformats.org/officeDocument/2006/relationships/image" Target="../media/image47.jpeg"/><Relationship Id="rId49" Type="http://schemas.openxmlformats.org/officeDocument/2006/relationships/image" Target="../media/image68.jpeg"/><Relationship Id="rId114" Type="http://schemas.openxmlformats.org/officeDocument/2006/relationships/image" Target="../media/image133.jpeg"/><Relationship Id="rId119" Type="http://schemas.openxmlformats.org/officeDocument/2006/relationships/image" Target="../media/image138.jpeg"/><Relationship Id="rId44" Type="http://schemas.openxmlformats.org/officeDocument/2006/relationships/image" Target="../media/image63.jpeg"/><Relationship Id="rId60" Type="http://schemas.openxmlformats.org/officeDocument/2006/relationships/image" Target="../media/image79.jpeg"/><Relationship Id="rId65" Type="http://schemas.openxmlformats.org/officeDocument/2006/relationships/image" Target="../media/image84.jpeg"/><Relationship Id="rId81" Type="http://schemas.openxmlformats.org/officeDocument/2006/relationships/image" Target="../media/image100.jpeg"/><Relationship Id="rId86" Type="http://schemas.openxmlformats.org/officeDocument/2006/relationships/image" Target="../media/image105.jpeg"/><Relationship Id="rId130" Type="http://schemas.openxmlformats.org/officeDocument/2006/relationships/image" Target="../media/image149.jpeg"/><Relationship Id="rId135" Type="http://schemas.openxmlformats.org/officeDocument/2006/relationships/image" Target="../media/image154.jpeg"/><Relationship Id="rId151" Type="http://schemas.openxmlformats.org/officeDocument/2006/relationships/image" Target="../media/image170.jpeg"/><Relationship Id="rId156" Type="http://schemas.openxmlformats.org/officeDocument/2006/relationships/image" Target="../media/image175.jpeg"/><Relationship Id="rId177" Type="http://schemas.openxmlformats.org/officeDocument/2006/relationships/image" Target="../media/image196.jpeg"/><Relationship Id="rId198" Type="http://schemas.openxmlformats.org/officeDocument/2006/relationships/image" Target="../media/image217.jpeg"/><Relationship Id="rId172" Type="http://schemas.openxmlformats.org/officeDocument/2006/relationships/image" Target="../media/image191.jpeg"/><Relationship Id="rId193" Type="http://schemas.openxmlformats.org/officeDocument/2006/relationships/image" Target="../media/image212.jpeg"/><Relationship Id="rId202" Type="http://schemas.openxmlformats.org/officeDocument/2006/relationships/image" Target="../media/image221.jpeg"/><Relationship Id="rId207" Type="http://schemas.openxmlformats.org/officeDocument/2006/relationships/image" Target="../media/image226.jpeg"/><Relationship Id="rId13" Type="http://schemas.openxmlformats.org/officeDocument/2006/relationships/image" Target="../media/image32.jpeg"/><Relationship Id="rId18" Type="http://schemas.openxmlformats.org/officeDocument/2006/relationships/image" Target="../media/image37.jpeg"/><Relationship Id="rId39" Type="http://schemas.openxmlformats.org/officeDocument/2006/relationships/image" Target="../media/image58.jpeg"/><Relationship Id="rId109" Type="http://schemas.openxmlformats.org/officeDocument/2006/relationships/image" Target="../media/image128.jpeg"/><Relationship Id="rId34" Type="http://schemas.openxmlformats.org/officeDocument/2006/relationships/image" Target="../media/image53.jpeg"/><Relationship Id="rId50" Type="http://schemas.openxmlformats.org/officeDocument/2006/relationships/image" Target="../media/image69.jpeg"/><Relationship Id="rId55" Type="http://schemas.openxmlformats.org/officeDocument/2006/relationships/image" Target="../media/image74.jpeg"/><Relationship Id="rId76" Type="http://schemas.openxmlformats.org/officeDocument/2006/relationships/image" Target="../media/image95.jpeg"/><Relationship Id="rId97" Type="http://schemas.openxmlformats.org/officeDocument/2006/relationships/image" Target="../media/image116.jpeg"/><Relationship Id="rId104" Type="http://schemas.openxmlformats.org/officeDocument/2006/relationships/image" Target="../media/image123.jpeg"/><Relationship Id="rId120" Type="http://schemas.openxmlformats.org/officeDocument/2006/relationships/image" Target="../media/image139.jpeg"/><Relationship Id="rId125" Type="http://schemas.openxmlformats.org/officeDocument/2006/relationships/image" Target="../media/image144.jpeg"/><Relationship Id="rId141" Type="http://schemas.openxmlformats.org/officeDocument/2006/relationships/image" Target="../media/image160.jpeg"/><Relationship Id="rId146" Type="http://schemas.openxmlformats.org/officeDocument/2006/relationships/image" Target="../media/image165.jpeg"/><Relationship Id="rId167" Type="http://schemas.openxmlformats.org/officeDocument/2006/relationships/image" Target="../media/image186.jpeg"/><Relationship Id="rId188" Type="http://schemas.openxmlformats.org/officeDocument/2006/relationships/image" Target="../media/image207.jpeg"/><Relationship Id="rId7" Type="http://schemas.openxmlformats.org/officeDocument/2006/relationships/image" Target="../media/image26.jpeg"/><Relationship Id="rId71" Type="http://schemas.openxmlformats.org/officeDocument/2006/relationships/image" Target="../media/image90.jpeg"/><Relationship Id="rId92" Type="http://schemas.openxmlformats.org/officeDocument/2006/relationships/image" Target="../media/image111.jpeg"/><Relationship Id="rId162" Type="http://schemas.openxmlformats.org/officeDocument/2006/relationships/image" Target="../media/image181.jpeg"/><Relationship Id="rId183" Type="http://schemas.openxmlformats.org/officeDocument/2006/relationships/image" Target="../media/image202.jpeg"/><Relationship Id="rId213" Type="http://schemas.openxmlformats.org/officeDocument/2006/relationships/image" Target="../media/image232.jpeg"/><Relationship Id="rId2" Type="http://schemas.openxmlformats.org/officeDocument/2006/relationships/image" Target="../media/image21.jpeg"/><Relationship Id="rId29" Type="http://schemas.openxmlformats.org/officeDocument/2006/relationships/image" Target="../media/image48.jpeg"/><Relationship Id="rId24" Type="http://schemas.openxmlformats.org/officeDocument/2006/relationships/image" Target="../media/image43.jpeg"/><Relationship Id="rId40" Type="http://schemas.openxmlformats.org/officeDocument/2006/relationships/image" Target="../media/image59.jpeg"/><Relationship Id="rId45" Type="http://schemas.openxmlformats.org/officeDocument/2006/relationships/image" Target="../media/image64.jpeg"/><Relationship Id="rId66" Type="http://schemas.openxmlformats.org/officeDocument/2006/relationships/image" Target="../media/image85.jpeg"/><Relationship Id="rId87" Type="http://schemas.openxmlformats.org/officeDocument/2006/relationships/image" Target="../media/image106.jpeg"/><Relationship Id="rId110" Type="http://schemas.openxmlformats.org/officeDocument/2006/relationships/image" Target="../media/image129.jpeg"/><Relationship Id="rId115" Type="http://schemas.openxmlformats.org/officeDocument/2006/relationships/image" Target="../media/image134.jpeg"/><Relationship Id="rId131" Type="http://schemas.openxmlformats.org/officeDocument/2006/relationships/image" Target="../media/image150.gif"/><Relationship Id="rId136" Type="http://schemas.openxmlformats.org/officeDocument/2006/relationships/image" Target="../media/image155.jpeg"/><Relationship Id="rId157" Type="http://schemas.openxmlformats.org/officeDocument/2006/relationships/image" Target="../media/image176.jpeg"/><Relationship Id="rId178" Type="http://schemas.openxmlformats.org/officeDocument/2006/relationships/image" Target="../media/image197.jpeg"/><Relationship Id="rId61" Type="http://schemas.openxmlformats.org/officeDocument/2006/relationships/image" Target="../media/image80.jpeg"/><Relationship Id="rId82" Type="http://schemas.openxmlformats.org/officeDocument/2006/relationships/image" Target="../media/image101.jpeg"/><Relationship Id="rId152" Type="http://schemas.openxmlformats.org/officeDocument/2006/relationships/image" Target="../media/image171.gif"/><Relationship Id="rId173" Type="http://schemas.openxmlformats.org/officeDocument/2006/relationships/image" Target="../media/image192.jpeg"/><Relationship Id="rId194" Type="http://schemas.openxmlformats.org/officeDocument/2006/relationships/image" Target="../media/image213.jpeg"/><Relationship Id="rId199" Type="http://schemas.openxmlformats.org/officeDocument/2006/relationships/image" Target="../media/image218.jpeg"/><Relationship Id="rId203" Type="http://schemas.openxmlformats.org/officeDocument/2006/relationships/image" Target="../media/image222.jpeg"/><Relationship Id="rId208" Type="http://schemas.openxmlformats.org/officeDocument/2006/relationships/image" Target="../media/image227.jpeg"/><Relationship Id="rId19" Type="http://schemas.openxmlformats.org/officeDocument/2006/relationships/image" Target="../media/image38.jpeg"/><Relationship Id="rId14" Type="http://schemas.openxmlformats.org/officeDocument/2006/relationships/image" Target="../media/image33.jpeg"/><Relationship Id="rId30" Type="http://schemas.openxmlformats.org/officeDocument/2006/relationships/image" Target="../media/image49.jpeg"/><Relationship Id="rId35" Type="http://schemas.openxmlformats.org/officeDocument/2006/relationships/image" Target="../media/image54.jpeg"/><Relationship Id="rId56" Type="http://schemas.openxmlformats.org/officeDocument/2006/relationships/image" Target="../media/image75.jpeg"/><Relationship Id="rId77" Type="http://schemas.openxmlformats.org/officeDocument/2006/relationships/image" Target="../media/image96.jpeg"/><Relationship Id="rId100" Type="http://schemas.openxmlformats.org/officeDocument/2006/relationships/image" Target="../media/image119.jpeg"/><Relationship Id="rId105" Type="http://schemas.openxmlformats.org/officeDocument/2006/relationships/image" Target="../media/image124.jpeg"/><Relationship Id="rId126" Type="http://schemas.openxmlformats.org/officeDocument/2006/relationships/image" Target="../media/image145.jpeg"/><Relationship Id="rId147" Type="http://schemas.openxmlformats.org/officeDocument/2006/relationships/image" Target="../media/image166.jpeg"/><Relationship Id="rId168" Type="http://schemas.openxmlformats.org/officeDocument/2006/relationships/image" Target="../media/image187.jpeg"/><Relationship Id="rId8" Type="http://schemas.openxmlformats.org/officeDocument/2006/relationships/image" Target="../media/image27.jpeg"/><Relationship Id="rId51" Type="http://schemas.openxmlformats.org/officeDocument/2006/relationships/image" Target="../media/image70.jpeg"/><Relationship Id="rId72" Type="http://schemas.openxmlformats.org/officeDocument/2006/relationships/image" Target="../media/image91.jpeg"/><Relationship Id="rId93" Type="http://schemas.openxmlformats.org/officeDocument/2006/relationships/image" Target="../media/image112.jpeg"/><Relationship Id="rId98" Type="http://schemas.openxmlformats.org/officeDocument/2006/relationships/image" Target="../media/image117.jpeg"/><Relationship Id="rId121" Type="http://schemas.openxmlformats.org/officeDocument/2006/relationships/image" Target="../media/image140.jpeg"/><Relationship Id="rId142" Type="http://schemas.openxmlformats.org/officeDocument/2006/relationships/image" Target="../media/image161.jpeg"/><Relationship Id="rId163" Type="http://schemas.openxmlformats.org/officeDocument/2006/relationships/image" Target="../media/image182.jpeg"/><Relationship Id="rId184" Type="http://schemas.openxmlformats.org/officeDocument/2006/relationships/image" Target="../media/image203.jpeg"/><Relationship Id="rId189" Type="http://schemas.openxmlformats.org/officeDocument/2006/relationships/image" Target="../media/image208.jpeg"/><Relationship Id="rId3" Type="http://schemas.openxmlformats.org/officeDocument/2006/relationships/image" Target="../media/image22.jpeg"/><Relationship Id="rId214" Type="http://schemas.openxmlformats.org/officeDocument/2006/relationships/image" Target="../media/image233.jpeg"/><Relationship Id="rId25" Type="http://schemas.openxmlformats.org/officeDocument/2006/relationships/image" Target="../media/image44.jpeg"/><Relationship Id="rId46" Type="http://schemas.openxmlformats.org/officeDocument/2006/relationships/image" Target="../media/image65.jpeg"/><Relationship Id="rId67" Type="http://schemas.openxmlformats.org/officeDocument/2006/relationships/image" Target="../media/image86.jpeg"/><Relationship Id="rId116" Type="http://schemas.openxmlformats.org/officeDocument/2006/relationships/image" Target="../media/image135.jpeg"/><Relationship Id="rId137" Type="http://schemas.openxmlformats.org/officeDocument/2006/relationships/image" Target="../media/image156.jpeg"/><Relationship Id="rId158" Type="http://schemas.openxmlformats.org/officeDocument/2006/relationships/image" Target="../media/image177.jpeg"/><Relationship Id="rId20" Type="http://schemas.openxmlformats.org/officeDocument/2006/relationships/image" Target="../media/image39.jpeg"/><Relationship Id="rId41" Type="http://schemas.openxmlformats.org/officeDocument/2006/relationships/image" Target="../media/image60.jpeg"/><Relationship Id="rId62" Type="http://schemas.openxmlformats.org/officeDocument/2006/relationships/image" Target="../media/image81.jpeg"/><Relationship Id="rId83" Type="http://schemas.openxmlformats.org/officeDocument/2006/relationships/image" Target="../media/image102.jpeg"/><Relationship Id="rId88" Type="http://schemas.openxmlformats.org/officeDocument/2006/relationships/image" Target="../media/image107.jpeg"/><Relationship Id="rId111" Type="http://schemas.openxmlformats.org/officeDocument/2006/relationships/image" Target="../media/image130.jpeg"/><Relationship Id="rId132" Type="http://schemas.openxmlformats.org/officeDocument/2006/relationships/image" Target="../media/image151.jpeg"/><Relationship Id="rId153" Type="http://schemas.openxmlformats.org/officeDocument/2006/relationships/image" Target="../media/image172.jpeg"/><Relationship Id="rId174" Type="http://schemas.openxmlformats.org/officeDocument/2006/relationships/image" Target="../media/image193.jpeg"/><Relationship Id="rId179" Type="http://schemas.openxmlformats.org/officeDocument/2006/relationships/image" Target="../media/image198.jpeg"/><Relationship Id="rId195" Type="http://schemas.openxmlformats.org/officeDocument/2006/relationships/image" Target="../media/image214.jpeg"/><Relationship Id="rId209" Type="http://schemas.openxmlformats.org/officeDocument/2006/relationships/image" Target="../media/image228.jpeg"/><Relationship Id="rId190" Type="http://schemas.openxmlformats.org/officeDocument/2006/relationships/image" Target="../media/image209.jpeg"/><Relationship Id="rId204" Type="http://schemas.openxmlformats.org/officeDocument/2006/relationships/image" Target="../media/image223.jpeg"/><Relationship Id="rId15" Type="http://schemas.openxmlformats.org/officeDocument/2006/relationships/image" Target="../media/image34.jpeg"/><Relationship Id="rId36" Type="http://schemas.openxmlformats.org/officeDocument/2006/relationships/image" Target="../media/image55.jpeg"/><Relationship Id="rId57" Type="http://schemas.openxmlformats.org/officeDocument/2006/relationships/image" Target="../media/image76.jpeg"/><Relationship Id="rId106" Type="http://schemas.openxmlformats.org/officeDocument/2006/relationships/image" Target="../media/image125.jpeg"/><Relationship Id="rId127" Type="http://schemas.openxmlformats.org/officeDocument/2006/relationships/image" Target="../media/image146.jpeg"/><Relationship Id="rId10" Type="http://schemas.openxmlformats.org/officeDocument/2006/relationships/image" Target="../media/image29.jpeg"/><Relationship Id="rId31" Type="http://schemas.openxmlformats.org/officeDocument/2006/relationships/image" Target="../media/image50.jpeg"/><Relationship Id="rId52" Type="http://schemas.openxmlformats.org/officeDocument/2006/relationships/image" Target="../media/image71.jpeg"/><Relationship Id="rId73" Type="http://schemas.openxmlformats.org/officeDocument/2006/relationships/image" Target="../media/image92.jpeg"/><Relationship Id="rId78" Type="http://schemas.openxmlformats.org/officeDocument/2006/relationships/image" Target="../media/image97.jpeg"/><Relationship Id="rId94" Type="http://schemas.openxmlformats.org/officeDocument/2006/relationships/image" Target="../media/image113.jpeg"/><Relationship Id="rId99" Type="http://schemas.openxmlformats.org/officeDocument/2006/relationships/image" Target="../media/image118.jpeg"/><Relationship Id="rId101" Type="http://schemas.openxmlformats.org/officeDocument/2006/relationships/image" Target="../media/image120.jpeg"/><Relationship Id="rId122" Type="http://schemas.openxmlformats.org/officeDocument/2006/relationships/image" Target="../media/image141.jpeg"/><Relationship Id="rId143" Type="http://schemas.openxmlformats.org/officeDocument/2006/relationships/image" Target="../media/image162.jpeg"/><Relationship Id="rId148" Type="http://schemas.openxmlformats.org/officeDocument/2006/relationships/image" Target="../media/image167.jpeg"/><Relationship Id="rId164" Type="http://schemas.openxmlformats.org/officeDocument/2006/relationships/image" Target="../media/image183.jpeg"/><Relationship Id="rId169" Type="http://schemas.openxmlformats.org/officeDocument/2006/relationships/image" Target="../media/image188.jpeg"/><Relationship Id="rId185" Type="http://schemas.openxmlformats.org/officeDocument/2006/relationships/image" Target="../media/image204.jpeg"/><Relationship Id="rId4" Type="http://schemas.openxmlformats.org/officeDocument/2006/relationships/image" Target="../media/image23.jpeg"/><Relationship Id="rId9" Type="http://schemas.openxmlformats.org/officeDocument/2006/relationships/image" Target="../media/image28.jpeg"/><Relationship Id="rId180" Type="http://schemas.openxmlformats.org/officeDocument/2006/relationships/image" Target="../media/image199.jpeg"/><Relationship Id="rId210" Type="http://schemas.openxmlformats.org/officeDocument/2006/relationships/image" Target="../media/image229.jpeg"/><Relationship Id="rId215" Type="http://schemas.openxmlformats.org/officeDocument/2006/relationships/image" Target="../media/image234.jpeg"/><Relationship Id="rId26" Type="http://schemas.openxmlformats.org/officeDocument/2006/relationships/image" Target="../media/image45.jpeg"/><Relationship Id="rId47" Type="http://schemas.openxmlformats.org/officeDocument/2006/relationships/image" Target="../media/image66.jpeg"/><Relationship Id="rId68" Type="http://schemas.openxmlformats.org/officeDocument/2006/relationships/image" Target="../media/image87.jpeg"/><Relationship Id="rId89" Type="http://schemas.openxmlformats.org/officeDocument/2006/relationships/image" Target="../media/image108.jpeg"/><Relationship Id="rId112" Type="http://schemas.openxmlformats.org/officeDocument/2006/relationships/image" Target="../media/image131.jpeg"/><Relationship Id="rId133" Type="http://schemas.openxmlformats.org/officeDocument/2006/relationships/image" Target="../media/image152.jpeg"/><Relationship Id="rId154" Type="http://schemas.openxmlformats.org/officeDocument/2006/relationships/image" Target="../media/image173.jpeg"/><Relationship Id="rId175" Type="http://schemas.openxmlformats.org/officeDocument/2006/relationships/image" Target="../media/image194.jpeg"/><Relationship Id="rId196" Type="http://schemas.openxmlformats.org/officeDocument/2006/relationships/image" Target="../media/image215.jpeg"/><Relationship Id="rId200" Type="http://schemas.openxmlformats.org/officeDocument/2006/relationships/image" Target="../media/image219.jpeg"/><Relationship Id="rId16" Type="http://schemas.openxmlformats.org/officeDocument/2006/relationships/image" Target="../media/image3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6.jpeg"/><Relationship Id="rId13" Type="http://schemas.openxmlformats.org/officeDocument/2006/relationships/image" Target="../media/image221.jpeg"/><Relationship Id="rId18" Type="http://schemas.openxmlformats.org/officeDocument/2006/relationships/image" Target="../media/image226.jpeg"/><Relationship Id="rId3" Type="http://schemas.openxmlformats.org/officeDocument/2006/relationships/image" Target="../media/image211.jpeg"/><Relationship Id="rId21" Type="http://schemas.openxmlformats.org/officeDocument/2006/relationships/image" Target="../media/image229.jpeg"/><Relationship Id="rId7" Type="http://schemas.openxmlformats.org/officeDocument/2006/relationships/image" Target="../media/image215.jpeg"/><Relationship Id="rId12" Type="http://schemas.openxmlformats.org/officeDocument/2006/relationships/image" Target="../media/image220.jpeg"/><Relationship Id="rId17" Type="http://schemas.openxmlformats.org/officeDocument/2006/relationships/image" Target="../media/image225.jpeg"/><Relationship Id="rId25" Type="http://schemas.openxmlformats.org/officeDocument/2006/relationships/image" Target="../media/image235.jpeg"/><Relationship Id="rId2" Type="http://schemas.openxmlformats.org/officeDocument/2006/relationships/image" Target="../media/image210.jpeg"/><Relationship Id="rId16" Type="http://schemas.openxmlformats.org/officeDocument/2006/relationships/image" Target="../media/image224.jpeg"/><Relationship Id="rId20" Type="http://schemas.openxmlformats.org/officeDocument/2006/relationships/image" Target="../media/image228.jpeg"/><Relationship Id="rId1" Type="http://schemas.openxmlformats.org/officeDocument/2006/relationships/image" Target="../media/image209.jpeg"/><Relationship Id="rId6" Type="http://schemas.openxmlformats.org/officeDocument/2006/relationships/image" Target="../media/image214.jpeg"/><Relationship Id="rId11" Type="http://schemas.openxmlformats.org/officeDocument/2006/relationships/image" Target="../media/image219.jpeg"/><Relationship Id="rId24" Type="http://schemas.openxmlformats.org/officeDocument/2006/relationships/image" Target="../media/image233.jpeg"/><Relationship Id="rId5" Type="http://schemas.openxmlformats.org/officeDocument/2006/relationships/image" Target="../media/image213.jpeg"/><Relationship Id="rId15" Type="http://schemas.openxmlformats.org/officeDocument/2006/relationships/image" Target="../media/image223.jpeg"/><Relationship Id="rId23" Type="http://schemas.openxmlformats.org/officeDocument/2006/relationships/image" Target="../media/image231.jpeg"/><Relationship Id="rId10" Type="http://schemas.openxmlformats.org/officeDocument/2006/relationships/image" Target="../media/image218.jpeg"/><Relationship Id="rId19" Type="http://schemas.openxmlformats.org/officeDocument/2006/relationships/image" Target="../media/image227.jpeg"/><Relationship Id="rId4" Type="http://schemas.openxmlformats.org/officeDocument/2006/relationships/image" Target="../media/image212.jpeg"/><Relationship Id="rId9" Type="http://schemas.openxmlformats.org/officeDocument/2006/relationships/image" Target="../media/image217.jpeg"/><Relationship Id="rId14" Type="http://schemas.openxmlformats.org/officeDocument/2006/relationships/image" Target="../media/image222.jpeg"/><Relationship Id="rId22" Type="http://schemas.openxmlformats.org/officeDocument/2006/relationships/image" Target="../media/image23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8</xdr:col>
          <xdr:colOff>638175</xdr:colOff>
          <xdr:row>51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3</xdr:row>
      <xdr:rowOff>38100</xdr:rowOff>
    </xdr:from>
    <xdr:to>
      <xdr:col>5</xdr:col>
      <xdr:colOff>152400</xdr:colOff>
      <xdr:row>3</xdr:row>
      <xdr:rowOff>469900</xdr:rowOff>
    </xdr:to>
    <xdr:sp macro="" textlink="">
      <xdr:nvSpPr>
        <xdr:cNvPr id="11" name="Seta para baix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85800" y="990600"/>
          <a:ext cx="927100" cy="4318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50800</xdr:colOff>
      <xdr:row>200</xdr:row>
      <xdr:rowOff>177800</xdr:rowOff>
    </xdr:from>
    <xdr:to>
      <xdr:col>12</xdr:col>
      <xdr:colOff>254500</xdr:colOff>
      <xdr:row>205</xdr:row>
      <xdr:rowOff>51300</xdr:rowOff>
    </xdr:to>
    <xdr:sp macro="" textlink="">
      <xdr:nvSpPr>
        <xdr:cNvPr id="204" name="Oval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/>
        </xdr:cNvSpPr>
      </xdr:nvSpPr>
      <xdr:spPr>
        <a:xfrm>
          <a:off x="2908300" y="54241700"/>
          <a:ext cx="1060950" cy="826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49</xdr:col>
      <xdr:colOff>50800</xdr:colOff>
      <xdr:row>200</xdr:row>
      <xdr:rowOff>177800</xdr:rowOff>
    </xdr:from>
    <xdr:to>
      <xdr:col>52</xdr:col>
      <xdr:colOff>254500</xdr:colOff>
      <xdr:row>205</xdr:row>
      <xdr:rowOff>51300</xdr:rowOff>
    </xdr:to>
    <xdr:sp macro="" textlink="">
      <xdr:nvSpPr>
        <xdr:cNvPr id="205" name="Oval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/>
        </xdr:cNvSpPr>
      </xdr:nvSpPr>
      <xdr:spPr>
        <a:xfrm>
          <a:off x="2908300" y="54241700"/>
          <a:ext cx="1060950" cy="826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66675</xdr:rowOff>
        </xdr:from>
        <xdr:to>
          <xdr:col>5</xdr:col>
          <xdr:colOff>114300</xdr:colOff>
          <xdr:row>31</xdr:row>
          <xdr:rowOff>161925</xdr:rowOff>
        </xdr:to>
        <xdr:pic>
          <xdr:nvPicPr>
            <xdr:cNvPr id="17615" name="Picture 7">
              <a:extLst>
                <a:ext uri="{FF2B5EF4-FFF2-40B4-BE49-F238E27FC236}">
                  <a16:creationId xmlns:a16="http://schemas.microsoft.com/office/drawing/2014/main" id="{00000000-0008-0000-0100-0000CF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" spid="_x0000_s461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2875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76200</xdr:rowOff>
        </xdr:from>
        <xdr:to>
          <xdr:col>11</xdr:col>
          <xdr:colOff>161925</xdr:colOff>
          <xdr:row>31</xdr:row>
          <xdr:rowOff>180975</xdr:rowOff>
        </xdr:to>
        <xdr:pic>
          <xdr:nvPicPr>
            <xdr:cNvPr id="17616" name="Picture 8">
              <a:extLst>
                <a:ext uri="{FF2B5EF4-FFF2-40B4-BE49-F238E27FC236}">
                  <a16:creationId xmlns:a16="http://schemas.microsoft.com/office/drawing/2014/main" id="{00000000-0008-0000-0100-0000D0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2" spid="_x0000_s461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0" y="6276975"/>
              <a:ext cx="1400175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25</xdr:row>
          <xdr:rowOff>66675</xdr:rowOff>
        </xdr:from>
        <xdr:to>
          <xdr:col>17</xdr:col>
          <xdr:colOff>152400</xdr:colOff>
          <xdr:row>31</xdr:row>
          <xdr:rowOff>161925</xdr:rowOff>
        </xdr:to>
        <xdr:pic>
          <xdr:nvPicPr>
            <xdr:cNvPr id="17617" name="Picture 9">
              <a:extLst>
                <a:ext uri="{FF2B5EF4-FFF2-40B4-BE49-F238E27FC236}">
                  <a16:creationId xmlns:a16="http://schemas.microsoft.com/office/drawing/2014/main" id="{00000000-0008-0000-0100-0000D1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3" spid="_x0000_s461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609975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25</xdr:row>
          <xdr:rowOff>66675</xdr:rowOff>
        </xdr:from>
        <xdr:to>
          <xdr:col>23</xdr:col>
          <xdr:colOff>180975</xdr:colOff>
          <xdr:row>31</xdr:row>
          <xdr:rowOff>161925</xdr:rowOff>
        </xdr:to>
        <xdr:pic>
          <xdr:nvPicPr>
            <xdr:cNvPr id="17618" name="Picture 10">
              <a:extLst>
                <a:ext uri="{FF2B5EF4-FFF2-40B4-BE49-F238E27FC236}">
                  <a16:creationId xmlns:a16="http://schemas.microsoft.com/office/drawing/2014/main" id="{00000000-0008-0000-0100-0000D2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4" spid="_x0000_s461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43525" y="62674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25</xdr:row>
          <xdr:rowOff>66675</xdr:rowOff>
        </xdr:from>
        <xdr:to>
          <xdr:col>29</xdr:col>
          <xdr:colOff>152400</xdr:colOff>
          <xdr:row>31</xdr:row>
          <xdr:rowOff>161925</xdr:rowOff>
        </xdr:to>
        <xdr:pic>
          <xdr:nvPicPr>
            <xdr:cNvPr id="17619" name="Picture 12">
              <a:extLst>
                <a:ext uri="{FF2B5EF4-FFF2-40B4-BE49-F238E27FC236}">
                  <a16:creationId xmlns:a16="http://schemas.microsoft.com/office/drawing/2014/main" id="{00000000-0008-0000-0100-0000D3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5" spid="_x0000_s4616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38975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25</xdr:row>
          <xdr:rowOff>66675</xdr:rowOff>
        </xdr:from>
        <xdr:to>
          <xdr:col>35</xdr:col>
          <xdr:colOff>123825</xdr:colOff>
          <xdr:row>31</xdr:row>
          <xdr:rowOff>161925</xdr:rowOff>
        </xdr:to>
        <xdr:pic>
          <xdr:nvPicPr>
            <xdr:cNvPr id="17620" name="Picture 14">
              <a:extLst>
                <a:ext uri="{FF2B5EF4-FFF2-40B4-BE49-F238E27FC236}">
                  <a16:creationId xmlns:a16="http://schemas.microsoft.com/office/drawing/2014/main" id="{00000000-0008-0000-0100-0000D4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6" spid="_x0000_s461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724900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47625</xdr:rowOff>
        </xdr:from>
        <xdr:to>
          <xdr:col>5</xdr:col>
          <xdr:colOff>152400</xdr:colOff>
          <xdr:row>40</xdr:row>
          <xdr:rowOff>142875</xdr:rowOff>
        </xdr:to>
        <xdr:pic>
          <xdr:nvPicPr>
            <xdr:cNvPr id="17621" name="Picture 16">
              <a:extLst>
                <a:ext uri="{FF2B5EF4-FFF2-40B4-BE49-F238E27FC236}">
                  <a16:creationId xmlns:a16="http://schemas.microsoft.com/office/drawing/2014/main" id="{00000000-0008-0000-0100-0000D5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8" spid="_x0000_s461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80975" y="830580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34</xdr:row>
          <xdr:rowOff>66675</xdr:rowOff>
        </xdr:from>
        <xdr:to>
          <xdr:col>11</xdr:col>
          <xdr:colOff>104775</xdr:colOff>
          <xdr:row>40</xdr:row>
          <xdr:rowOff>161925</xdr:rowOff>
        </xdr:to>
        <xdr:pic>
          <xdr:nvPicPr>
            <xdr:cNvPr id="17622" name="Picture 17">
              <a:extLst>
                <a:ext uri="{FF2B5EF4-FFF2-40B4-BE49-F238E27FC236}">
                  <a16:creationId xmlns:a16="http://schemas.microsoft.com/office/drawing/2014/main" id="{00000000-0008-0000-0100-0000D6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7" spid="_x0000_s461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38325" y="83248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34</xdr:row>
          <xdr:rowOff>28575</xdr:rowOff>
        </xdr:from>
        <xdr:to>
          <xdr:col>17</xdr:col>
          <xdr:colOff>114300</xdr:colOff>
          <xdr:row>40</xdr:row>
          <xdr:rowOff>123825</xdr:rowOff>
        </xdr:to>
        <xdr:pic>
          <xdr:nvPicPr>
            <xdr:cNvPr id="17623" name="Picture 19">
              <a:extLst>
                <a:ext uri="{FF2B5EF4-FFF2-40B4-BE49-F238E27FC236}">
                  <a16:creationId xmlns:a16="http://schemas.microsoft.com/office/drawing/2014/main" id="{00000000-0008-0000-0100-0000D7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9" spid="_x0000_s4616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571875" y="82867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34</xdr:row>
          <xdr:rowOff>66675</xdr:rowOff>
        </xdr:from>
        <xdr:to>
          <xdr:col>23</xdr:col>
          <xdr:colOff>104775</xdr:colOff>
          <xdr:row>40</xdr:row>
          <xdr:rowOff>161925</xdr:rowOff>
        </xdr:to>
        <xdr:pic>
          <xdr:nvPicPr>
            <xdr:cNvPr id="17624" name="Picture 20">
              <a:extLst>
                <a:ext uri="{FF2B5EF4-FFF2-40B4-BE49-F238E27FC236}">
                  <a16:creationId xmlns:a16="http://schemas.microsoft.com/office/drawing/2014/main" id="{00000000-0008-0000-0100-0000D8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0" spid="_x0000_s461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267325" y="83248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34</xdr:row>
          <xdr:rowOff>66675</xdr:rowOff>
        </xdr:from>
        <xdr:to>
          <xdr:col>29</xdr:col>
          <xdr:colOff>180975</xdr:colOff>
          <xdr:row>40</xdr:row>
          <xdr:rowOff>161925</xdr:rowOff>
        </xdr:to>
        <xdr:pic>
          <xdr:nvPicPr>
            <xdr:cNvPr id="17625" name="Picture 21">
              <a:extLst>
                <a:ext uri="{FF2B5EF4-FFF2-40B4-BE49-F238E27FC236}">
                  <a16:creationId xmlns:a16="http://schemas.microsoft.com/office/drawing/2014/main" id="{00000000-0008-0000-0100-0000D9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1" spid="_x0000_s461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058025" y="83248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34</xdr:row>
          <xdr:rowOff>66675</xdr:rowOff>
        </xdr:from>
        <xdr:to>
          <xdr:col>35</xdr:col>
          <xdr:colOff>85725</xdr:colOff>
          <xdr:row>40</xdr:row>
          <xdr:rowOff>161925</xdr:rowOff>
        </xdr:to>
        <xdr:pic>
          <xdr:nvPicPr>
            <xdr:cNvPr id="17626" name="Picture 22">
              <a:extLst>
                <a:ext uri="{FF2B5EF4-FFF2-40B4-BE49-F238E27FC236}">
                  <a16:creationId xmlns:a16="http://schemas.microsoft.com/office/drawing/2014/main" id="{00000000-0008-0000-0100-0000DA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2" spid="_x0000_s461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686800" y="83248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</xdr:row>
          <xdr:rowOff>66675</xdr:rowOff>
        </xdr:from>
        <xdr:to>
          <xdr:col>3</xdr:col>
          <xdr:colOff>114300</xdr:colOff>
          <xdr:row>29</xdr:row>
          <xdr:rowOff>38100</xdr:rowOff>
        </xdr:to>
        <xdr:pic>
          <xdr:nvPicPr>
            <xdr:cNvPr id="17627" name="Picture 26">
              <a:extLst>
                <a:ext uri="{FF2B5EF4-FFF2-40B4-BE49-F238E27FC236}">
                  <a16:creationId xmlns:a16="http://schemas.microsoft.com/office/drawing/2014/main" id="{00000000-0008-0000-0100-0000DB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" spid="_x0000_s461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200" y="62674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25</xdr:row>
          <xdr:rowOff>28575</xdr:rowOff>
        </xdr:from>
        <xdr:to>
          <xdr:col>5</xdr:col>
          <xdr:colOff>219075</xdr:colOff>
          <xdr:row>29</xdr:row>
          <xdr:rowOff>0</xdr:rowOff>
        </xdr:to>
        <xdr:pic>
          <xdr:nvPicPr>
            <xdr:cNvPr id="17628" name="Picture 27">
              <a:extLst>
                <a:ext uri="{FF2B5EF4-FFF2-40B4-BE49-F238E27FC236}">
                  <a16:creationId xmlns:a16="http://schemas.microsoft.com/office/drawing/2014/main" id="{00000000-0008-0000-0100-0000DC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" spid="_x0000_s4617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52475" y="62293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27</xdr:row>
          <xdr:rowOff>219075</xdr:rowOff>
        </xdr:from>
        <xdr:to>
          <xdr:col>4</xdr:col>
          <xdr:colOff>209550</xdr:colOff>
          <xdr:row>31</xdr:row>
          <xdr:rowOff>190500</xdr:rowOff>
        </xdr:to>
        <xdr:pic>
          <xdr:nvPicPr>
            <xdr:cNvPr id="17629" name="Picture 28">
              <a:extLst>
                <a:ext uri="{FF2B5EF4-FFF2-40B4-BE49-F238E27FC236}">
                  <a16:creationId xmlns:a16="http://schemas.microsoft.com/office/drawing/2014/main" id="{00000000-0008-0000-0100-0000DD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" spid="_x0000_s461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57200" y="68770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38100</xdr:rowOff>
        </xdr:from>
        <xdr:to>
          <xdr:col>9</xdr:col>
          <xdr:colOff>57150</xdr:colOff>
          <xdr:row>29</xdr:row>
          <xdr:rowOff>19050</xdr:rowOff>
        </xdr:to>
        <xdr:pic>
          <xdr:nvPicPr>
            <xdr:cNvPr id="17630" name="Picture 31">
              <a:extLst>
                <a:ext uri="{FF2B5EF4-FFF2-40B4-BE49-F238E27FC236}">
                  <a16:creationId xmlns:a16="http://schemas.microsoft.com/office/drawing/2014/main" id="{00000000-0008-0000-0100-0000DE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4" spid="_x0000_s4617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24025" y="6238875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25</xdr:row>
          <xdr:rowOff>38100</xdr:rowOff>
        </xdr:from>
        <xdr:to>
          <xdr:col>12</xdr:col>
          <xdr:colOff>9525</xdr:colOff>
          <xdr:row>29</xdr:row>
          <xdr:rowOff>19050</xdr:rowOff>
        </xdr:to>
        <xdr:pic>
          <xdr:nvPicPr>
            <xdr:cNvPr id="17631" name="Picture 32">
              <a:extLst>
                <a:ext uri="{FF2B5EF4-FFF2-40B4-BE49-F238E27FC236}">
                  <a16:creationId xmlns:a16="http://schemas.microsoft.com/office/drawing/2014/main" id="{00000000-0008-0000-0100-0000DF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5" spid="_x0000_s461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33650" y="6238875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28</xdr:row>
          <xdr:rowOff>95250</xdr:rowOff>
        </xdr:from>
        <xdr:to>
          <xdr:col>10</xdr:col>
          <xdr:colOff>133350</xdr:colOff>
          <xdr:row>32</xdr:row>
          <xdr:rowOff>66675</xdr:rowOff>
        </xdr:to>
        <xdr:pic>
          <xdr:nvPicPr>
            <xdr:cNvPr id="17632" name="Picture 33">
              <a:extLst>
                <a:ext uri="{FF2B5EF4-FFF2-40B4-BE49-F238E27FC236}">
                  <a16:creationId xmlns:a16="http://schemas.microsoft.com/office/drawing/2014/main" id="{00000000-0008-0000-0100-0000E0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6" spid="_x0000_s4617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95500" y="69818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25</xdr:row>
          <xdr:rowOff>47625</xdr:rowOff>
        </xdr:from>
        <xdr:to>
          <xdr:col>15</xdr:col>
          <xdr:colOff>85725</xdr:colOff>
          <xdr:row>29</xdr:row>
          <xdr:rowOff>38100</xdr:rowOff>
        </xdr:to>
        <xdr:pic>
          <xdr:nvPicPr>
            <xdr:cNvPr id="17633" name="Picture 35">
              <a:extLst>
                <a:ext uri="{FF2B5EF4-FFF2-40B4-BE49-F238E27FC236}">
                  <a16:creationId xmlns:a16="http://schemas.microsoft.com/office/drawing/2014/main" id="{00000000-0008-0000-0100-0000E1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7" spid="_x0000_s4617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476625" y="6248400"/>
              <a:ext cx="895350" cy="904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28575</xdr:rowOff>
        </xdr:from>
        <xdr:to>
          <xdr:col>18</xdr:col>
          <xdr:colOff>47625</xdr:colOff>
          <xdr:row>29</xdr:row>
          <xdr:rowOff>9525</xdr:rowOff>
        </xdr:to>
        <xdr:pic>
          <xdr:nvPicPr>
            <xdr:cNvPr id="17634" name="Picture 36">
              <a:extLst>
                <a:ext uri="{FF2B5EF4-FFF2-40B4-BE49-F238E27FC236}">
                  <a16:creationId xmlns:a16="http://schemas.microsoft.com/office/drawing/2014/main" id="{00000000-0008-0000-0100-0000E2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8" spid="_x0000_s4617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286250" y="6229350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28</xdr:row>
          <xdr:rowOff>104775</xdr:rowOff>
        </xdr:from>
        <xdr:to>
          <xdr:col>16</xdr:col>
          <xdr:colOff>247650</xdr:colOff>
          <xdr:row>32</xdr:row>
          <xdr:rowOff>85725</xdr:rowOff>
        </xdr:to>
        <xdr:pic>
          <xdr:nvPicPr>
            <xdr:cNvPr id="17635" name="Picture 37">
              <a:extLst>
                <a:ext uri="{FF2B5EF4-FFF2-40B4-BE49-F238E27FC236}">
                  <a16:creationId xmlns:a16="http://schemas.microsoft.com/office/drawing/2014/main" id="{00000000-0008-0000-0100-0000E3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9" spid="_x0000_s4617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924300" y="69913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</xdr:row>
          <xdr:rowOff>47625</xdr:rowOff>
        </xdr:from>
        <xdr:to>
          <xdr:col>21</xdr:col>
          <xdr:colOff>95250</xdr:colOff>
          <xdr:row>29</xdr:row>
          <xdr:rowOff>28575</xdr:rowOff>
        </xdr:to>
        <xdr:pic>
          <xdr:nvPicPr>
            <xdr:cNvPr id="17636" name="Picture 38">
              <a:extLst>
                <a:ext uri="{FF2B5EF4-FFF2-40B4-BE49-F238E27FC236}">
                  <a16:creationId xmlns:a16="http://schemas.microsoft.com/office/drawing/2014/main" id="{00000000-0008-0000-0100-0000E4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0" spid="_x0000_s4617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200650" y="62484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25</xdr:row>
          <xdr:rowOff>47625</xdr:rowOff>
        </xdr:from>
        <xdr:to>
          <xdr:col>23</xdr:col>
          <xdr:colOff>257175</xdr:colOff>
          <xdr:row>29</xdr:row>
          <xdr:rowOff>19050</xdr:rowOff>
        </xdr:to>
        <xdr:pic>
          <xdr:nvPicPr>
            <xdr:cNvPr id="17637" name="Picture 39">
              <a:extLst>
                <a:ext uri="{FF2B5EF4-FFF2-40B4-BE49-F238E27FC236}">
                  <a16:creationId xmlns:a16="http://schemas.microsoft.com/office/drawing/2014/main" id="{00000000-0008-0000-0100-0000E5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1" spid="_x0000_s4617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924550" y="6248400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28</xdr:row>
          <xdr:rowOff>95250</xdr:rowOff>
        </xdr:from>
        <xdr:to>
          <xdr:col>22</xdr:col>
          <xdr:colOff>142875</xdr:colOff>
          <xdr:row>32</xdr:row>
          <xdr:rowOff>66675</xdr:rowOff>
        </xdr:to>
        <xdr:pic>
          <xdr:nvPicPr>
            <xdr:cNvPr id="17638" name="Picture 40">
              <a:extLst>
                <a:ext uri="{FF2B5EF4-FFF2-40B4-BE49-F238E27FC236}">
                  <a16:creationId xmlns:a16="http://schemas.microsoft.com/office/drawing/2014/main" id="{00000000-0008-0000-0100-0000E6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2" spid="_x0000_s4618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534025" y="69818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25</xdr:row>
          <xdr:rowOff>66675</xdr:rowOff>
        </xdr:from>
        <xdr:to>
          <xdr:col>27</xdr:col>
          <xdr:colOff>76200</xdr:colOff>
          <xdr:row>29</xdr:row>
          <xdr:rowOff>38100</xdr:rowOff>
        </xdr:to>
        <xdr:pic>
          <xdr:nvPicPr>
            <xdr:cNvPr id="17639" name="Picture 41">
              <a:extLst>
                <a:ext uri="{FF2B5EF4-FFF2-40B4-BE49-F238E27FC236}">
                  <a16:creationId xmlns:a16="http://schemas.microsoft.com/office/drawing/2014/main" id="{00000000-0008-0000-0100-0000E7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3" spid="_x0000_s4618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896100" y="62674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25</xdr:row>
          <xdr:rowOff>38100</xdr:rowOff>
        </xdr:from>
        <xdr:to>
          <xdr:col>29</xdr:col>
          <xdr:colOff>257175</xdr:colOff>
          <xdr:row>29</xdr:row>
          <xdr:rowOff>9525</xdr:rowOff>
        </xdr:to>
        <xdr:pic>
          <xdr:nvPicPr>
            <xdr:cNvPr id="17640" name="Picture 42">
              <a:extLst>
                <a:ext uri="{FF2B5EF4-FFF2-40B4-BE49-F238E27FC236}">
                  <a16:creationId xmlns:a16="http://schemas.microsoft.com/office/drawing/2014/main" id="{00000000-0008-0000-0100-0000E8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4" spid="_x0000_s4618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48575" y="62388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28</xdr:row>
          <xdr:rowOff>85725</xdr:rowOff>
        </xdr:from>
        <xdr:to>
          <xdr:col>28</xdr:col>
          <xdr:colOff>257175</xdr:colOff>
          <xdr:row>32</xdr:row>
          <xdr:rowOff>57150</xdr:rowOff>
        </xdr:to>
        <xdr:pic>
          <xdr:nvPicPr>
            <xdr:cNvPr id="17641" name="Picture 43">
              <a:extLst>
                <a:ext uri="{FF2B5EF4-FFF2-40B4-BE49-F238E27FC236}">
                  <a16:creationId xmlns:a16="http://schemas.microsoft.com/office/drawing/2014/main" id="{00000000-0008-0000-0100-0000E9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5" spid="_x0000_s4618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353300" y="6972300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276225</xdr:colOff>
          <xdr:row>25</xdr:row>
          <xdr:rowOff>95250</xdr:rowOff>
        </xdr:from>
        <xdr:to>
          <xdr:col>33</xdr:col>
          <xdr:colOff>38100</xdr:colOff>
          <xdr:row>29</xdr:row>
          <xdr:rowOff>66675</xdr:rowOff>
        </xdr:to>
        <xdr:pic>
          <xdr:nvPicPr>
            <xdr:cNvPr id="17642" name="Picture 44">
              <a:extLst>
                <a:ext uri="{FF2B5EF4-FFF2-40B4-BE49-F238E27FC236}">
                  <a16:creationId xmlns:a16="http://schemas.microsoft.com/office/drawing/2014/main" id="{00000000-0008-0000-0100-0000EA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6" spid="_x0000_s4618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562975" y="629602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209550</xdr:colOff>
          <xdr:row>25</xdr:row>
          <xdr:rowOff>38100</xdr:rowOff>
        </xdr:from>
        <xdr:to>
          <xdr:col>35</xdr:col>
          <xdr:colOff>257175</xdr:colOff>
          <xdr:row>29</xdr:row>
          <xdr:rowOff>9525</xdr:rowOff>
        </xdr:to>
        <xdr:pic>
          <xdr:nvPicPr>
            <xdr:cNvPr id="17643" name="Picture 45">
              <a:extLst>
                <a:ext uri="{FF2B5EF4-FFF2-40B4-BE49-F238E27FC236}">
                  <a16:creationId xmlns:a16="http://schemas.microsoft.com/office/drawing/2014/main" id="{00000000-0008-0000-0100-0000EB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7" spid="_x0000_s4618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353550" y="62388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27</xdr:row>
          <xdr:rowOff>152400</xdr:rowOff>
        </xdr:from>
        <xdr:to>
          <xdr:col>34</xdr:col>
          <xdr:colOff>190500</xdr:colOff>
          <xdr:row>31</xdr:row>
          <xdr:rowOff>133350</xdr:rowOff>
        </xdr:to>
        <xdr:pic>
          <xdr:nvPicPr>
            <xdr:cNvPr id="17644" name="Picture 46">
              <a:extLst>
                <a:ext uri="{FF2B5EF4-FFF2-40B4-BE49-F238E27FC236}">
                  <a16:creationId xmlns:a16="http://schemas.microsoft.com/office/drawing/2014/main" id="{00000000-0008-0000-0100-0000EC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8" spid="_x0000_s4618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010650" y="68103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28575</xdr:rowOff>
        </xdr:from>
        <xdr:to>
          <xdr:col>3</xdr:col>
          <xdr:colOff>38100</xdr:colOff>
          <xdr:row>38</xdr:row>
          <xdr:rowOff>0</xdr:rowOff>
        </xdr:to>
        <xdr:pic>
          <xdr:nvPicPr>
            <xdr:cNvPr id="17645" name="Picture 48">
              <a:extLst>
                <a:ext uri="{FF2B5EF4-FFF2-40B4-BE49-F238E27FC236}">
                  <a16:creationId xmlns:a16="http://schemas.microsoft.com/office/drawing/2014/main" id="{00000000-0008-0000-0100-0000ED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9" spid="_x0000_s4618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82867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28575</xdr:rowOff>
        </xdr:from>
        <xdr:to>
          <xdr:col>6</xdr:col>
          <xdr:colOff>9525</xdr:colOff>
          <xdr:row>38</xdr:row>
          <xdr:rowOff>0</xdr:rowOff>
        </xdr:to>
        <xdr:pic>
          <xdr:nvPicPr>
            <xdr:cNvPr id="17646" name="Picture 49">
              <a:extLst>
                <a:ext uri="{FF2B5EF4-FFF2-40B4-BE49-F238E27FC236}">
                  <a16:creationId xmlns:a16="http://schemas.microsoft.com/office/drawing/2014/main" id="{00000000-0008-0000-0100-0000EE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0" spid="_x0000_s4618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19150" y="8286750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37</xdr:row>
          <xdr:rowOff>47625</xdr:rowOff>
        </xdr:from>
        <xdr:to>
          <xdr:col>4</xdr:col>
          <xdr:colOff>228600</xdr:colOff>
          <xdr:row>41</xdr:row>
          <xdr:rowOff>19050</xdr:rowOff>
        </xdr:to>
        <xdr:pic>
          <xdr:nvPicPr>
            <xdr:cNvPr id="17647" name="Picture 51">
              <a:extLst>
                <a:ext uri="{FF2B5EF4-FFF2-40B4-BE49-F238E27FC236}">
                  <a16:creationId xmlns:a16="http://schemas.microsoft.com/office/drawing/2014/main" id="{00000000-0008-0000-0100-0000EF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1" spid="_x0000_s461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76250" y="89916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9525</xdr:rowOff>
        </xdr:from>
        <xdr:to>
          <xdr:col>9</xdr:col>
          <xdr:colOff>104775</xdr:colOff>
          <xdr:row>37</xdr:row>
          <xdr:rowOff>219075</xdr:rowOff>
        </xdr:to>
        <xdr:pic>
          <xdr:nvPicPr>
            <xdr:cNvPr id="17648" name="Picture 53">
              <a:extLst>
                <a:ext uri="{FF2B5EF4-FFF2-40B4-BE49-F238E27FC236}">
                  <a16:creationId xmlns:a16="http://schemas.microsoft.com/office/drawing/2014/main" id="{00000000-0008-0000-0100-0000F0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2" spid="_x0000_s4619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81175" y="82677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34</xdr:row>
          <xdr:rowOff>98425</xdr:rowOff>
        </xdr:from>
        <xdr:to>
          <xdr:col>11</xdr:col>
          <xdr:colOff>247650</xdr:colOff>
          <xdr:row>38</xdr:row>
          <xdr:rowOff>69850</xdr:rowOff>
        </xdr:to>
        <xdr:pic>
          <xdr:nvPicPr>
            <xdr:cNvPr id="17649" name="Picture 54">
              <a:extLst>
                <a:ext uri="{FF2B5EF4-FFF2-40B4-BE49-F238E27FC236}">
                  <a16:creationId xmlns:a16="http://schemas.microsoft.com/office/drawing/2014/main" id="{00000000-0008-0000-0100-0000F1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3" spid="_x0000_s461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40000" y="8429625"/>
              <a:ext cx="9207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36</xdr:row>
          <xdr:rowOff>209550</xdr:rowOff>
        </xdr:from>
        <xdr:to>
          <xdr:col>10</xdr:col>
          <xdr:colOff>152400</xdr:colOff>
          <xdr:row>40</xdr:row>
          <xdr:rowOff>180975</xdr:rowOff>
        </xdr:to>
        <xdr:pic>
          <xdr:nvPicPr>
            <xdr:cNvPr id="17650" name="Picture 55">
              <a:extLst>
                <a:ext uri="{FF2B5EF4-FFF2-40B4-BE49-F238E27FC236}">
                  <a16:creationId xmlns:a16="http://schemas.microsoft.com/office/drawing/2014/main" id="{00000000-0008-0000-0100-0000F2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4" spid="_x0000_s4619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114550" y="89249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34</xdr:row>
          <xdr:rowOff>57150</xdr:rowOff>
        </xdr:from>
        <xdr:to>
          <xdr:col>15</xdr:col>
          <xdr:colOff>66675</xdr:colOff>
          <xdr:row>38</xdr:row>
          <xdr:rowOff>28575</xdr:rowOff>
        </xdr:to>
        <xdr:pic>
          <xdr:nvPicPr>
            <xdr:cNvPr id="17651" name="Picture 57">
              <a:extLst>
                <a:ext uri="{FF2B5EF4-FFF2-40B4-BE49-F238E27FC236}">
                  <a16:creationId xmlns:a16="http://schemas.microsoft.com/office/drawing/2014/main" id="{00000000-0008-0000-0100-0000F3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5" spid="_x0000_s4619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448050" y="831532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34</xdr:row>
          <xdr:rowOff>38100</xdr:rowOff>
        </xdr:from>
        <xdr:to>
          <xdr:col>17</xdr:col>
          <xdr:colOff>238125</xdr:colOff>
          <xdr:row>38</xdr:row>
          <xdr:rowOff>9525</xdr:rowOff>
        </xdr:to>
        <xdr:pic>
          <xdr:nvPicPr>
            <xdr:cNvPr id="17652" name="Picture 58">
              <a:extLst>
                <a:ext uri="{FF2B5EF4-FFF2-40B4-BE49-F238E27FC236}">
                  <a16:creationId xmlns:a16="http://schemas.microsoft.com/office/drawing/2014/main" id="{00000000-0008-0000-0100-0000F4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6" spid="_x0000_s4619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191000" y="82962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36</xdr:row>
          <xdr:rowOff>228600</xdr:rowOff>
        </xdr:from>
        <xdr:to>
          <xdr:col>16</xdr:col>
          <xdr:colOff>104775</xdr:colOff>
          <xdr:row>40</xdr:row>
          <xdr:rowOff>200025</xdr:rowOff>
        </xdr:to>
        <xdr:pic>
          <xdr:nvPicPr>
            <xdr:cNvPr id="17653" name="Picture 59">
              <a:extLst>
                <a:ext uri="{FF2B5EF4-FFF2-40B4-BE49-F238E27FC236}">
                  <a16:creationId xmlns:a16="http://schemas.microsoft.com/office/drawing/2014/main" id="{00000000-0008-0000-0100-0000F5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7" spid="_x0000_s4619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771900" y="89439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34</xdr:row>
          <xdr:rowOff>57150</xdr:rowOff>
        </xdr:from>
        <xdr:to>
          <xdr:col>21</xdr:col>
          <xdr:colOff>47625</xdr:colOff>
          <xdr:row>38</xdr:row>
          <xdr:rowOff>28575</xdr:rowOff>
        </xdr:to>
        <xdr:pic>
          <xdr:nvPicPr>
            <xdr:cNvPr id="17654" name="Picture 61">
              <a:extLst>
                <a:ext uri="{FF2B5EF4-FFF2-40B4-BE49-F238E27FC236}">
                  <a16:creationId xmlns:a16="http://schemas.microsoft.com/office/drawing/2014/main" id="{00000000-0008-0000-0100-0000F6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8" spid="_x0000_s4619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153025" y="83153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177800</xdr:colOff>
          <xdr:row>34</xdr:row>
          <xdr:rowOff>60325</xdr:rowOff>
        </xdr:from>
        <xdr:to>
          <xdr:col>23</xdr:col>
          <xdr:colOff>222250</xdr:colOff>
          <xdr:row>38</xdr:row>
          <xdr:rowOff>31750</xdr:rowOff>
        </xdr:to>
        <xdr:pic>
          <xdr:nvPicPr>
            <xdr:cNvPr id="17655" name="Picture 62">
              <a:extLst>
                <a:ext uri="{FF2B5EF4-FFF2-40B4-BE49-F238E27FC236}">
                  <a16:creationId xmlns:a16="http://schemas.microsoft.com/office/drawing/2014/main" id="{00000000-0008-0000-0100-0000F7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9" spid="_x0000_s4619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19800" y="8391525"/>
              <a:ext cx="9207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36</xdr:row>
          <xdr:rowOff>228600</xdr:rowOff>
        </xdr:from>
        <xdr:to>
          <xdr:col>22</xdr:col>
          <xdr:colOff>152400</xdr:colOff>
          <xdr:row>40</xdr:row>
          <xdr:rowOff>200025</xdr:rowOff>
        </xdr:to>
        <xdr:pic>
          <xdr:nvPicPr>
            <xdr:cNvPr id="17656" name="Picture 63">
              <a:extLst>
                <a:ext uri="{FF2B5EF4-FFF2-40B4-BE49-F238E27FC236}">
                  <a16:creationId xmlns:a16="http://schemas.microsoft.com/office/drawing/2014/main" id="{00000000-0008-0000-0100-0000F8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0" spid="_x0000_s4619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543550" y="89439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88900</xdr:colOff>
          <xdr:row>34</xdr:row>
          <xdr:rowOff>95250</xdr:rowOff>
        </xdr:from>
        <xdr:to>
          <xdr:col>27</xdr:col>
          <xdr:colOff>136525</xdr:colOff>
          <xdr:row>38</xdr:row>
          <xdr:rowOff>66675</xdr:rowOff>
        </xdr:to>
        <xdr:pic>
          <xdr:nvPicPr>
            <xdr:cNvPr id="17657" name="Picture 64">
              <a:extLst>
                <a:ext uri="{FF2B5EF4-FFF2-40B4-BE49-F238E27FC236}">
                  <a16:creationId xmlns:a16="http://schemas.microsoft.com/office/drawing/2014/main" id="{00000000-0008-0000-0100-0000F9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1" spid="_x0000_s4619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099300" y="8426450"/>
              <a:ext cx="92392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34</xdr:row>
          <xdr:rowOff>57150</xdr:rowOff>
        </xdr:from>
        <xdr:to>
          <xdr:col>29</xdr:col>
          <xdr:colOff>228600</xdr:colOff>
          <xdr:row>38</xdr:row>
          <xdr:rowOff>28575</xdr:rowOff>
        </xdr:to>
        <xdr:pic>
          <xdr:nvPicPr>
            <xdr:cNvPr id="17658" name="Picture 65">
              <a:extLst>
                <a:ext uri="{FF2B5EF4-FFF2-40B4-BE49-F238E27FC236}">
                  <a16:creationId xmlns:a16="http://schemas.microsoft.com/office/drawing/2014/main" id="{00000000-0008-0000-0100-0000FA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2" spid="_x0000_s4620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10475" y="831532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247650</xdr:colOff>
          <xdr:row>37</xdr:row>
          <xdr:rowOff>47625</xdr:rowOff>
        </xdr:from>
        <xdr:to>
          <xdr:col>29</xdr:col>
          <xdr:colOff>9525</xdr:colOff>
          <xdr:row>41</xdr:row>
          <xdr:rowOff>28575</xdr:rowOff>
        </xdr:to>
        <xdr:pic>
          <xdr:nvPicPr>
            <xdr:cNvPr id="17659" name="Picture 67">
              <a:extLst>
                <a:ext uri="{FF2B5EF4-FFF2-40B4-BE49-F238E27FC236}">
                  <a16:creationId xmlns:a16="http://schemas.microsoft.com/office/drawing/2014/main" id="{00000000-0008-0000-0100-0000FB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3" spid="_x0000_s4620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391400" y="8991600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34</xdr:row>
          <xdr:rowOff>57150</xdr:rowOff>
        </xdr:from>
        <xdr:to>
          <xdr:col>33</xdr:col>
          <xdr:colOff>85725</xdr:colOff>
          <xdr:row>38</xdr:row>
          <xdr:rowOff>28575</xdr:rowOff>
        </xdr:to>
        <xdr:pic>
          <xdr:nvPicPr>
            <xdr:cNvPr id="17660" name="Picture 68">
              <a:extLst>
                <a:ext uri="{FF2B5EF4-FFF2-40B4-BE49-F238E27FC236}">
                  <a16:creationId xmlns:a16="http://schemas.microsoft.com/office/drawing/2014/main" id="{00000000-0008-0000-0100-0000FC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4" spid="_x0000_s4620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10600" y="831532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228600</xdr:colOff>
          <xdr:row>34</xdr:row>
          <xdr:rowOff>76200</xdr:rowOff>
        </xdr:from>
        <xdr:to>
          <xdr:col>35</xdr:col>
          <xdr:colOff>273050</xdr:colOff>
          <xdr:row>38</xdr:row>
          <xdr:rowOff>47625</xdr:rowOff>
        </xdr:to>
        <xdr:pic>
          <xdr:nvPicPr>
            <xdr:cNvPr id="17661" name="Picture 69">
              <a:extLst>
                <a:ext uri="{FF2B5EF4-FFF2-40B4-BE49-F238E27FC236}">
                  <a16:creationId xmlns:a16="http://schemas.microsoft.com/office/drawing/2014/main" id="{00000000-0008-0000-0100-0000FD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5" spid="_x0000_s4620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575800" y="8407400"/>
              <a:ext cx="9207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37</xdr:row>
          <xdr:rowOff>76200</xdr:rowOff>
        </xdr:from>
        <xdr:to>
          <xdr:col>34</xdr:col>
          <xdr:colOff>209550</xdr:colOff>
          <xdr:row>41</xdr:row>
          <xdr:rowOff>47625</xdr:rowOff>
        </xdr:to>
        <xdr:pic>
          <xdr:nvPicPr>
            <xdr:cNvPr id="17662" name="Picture 70">
              <a:extLst>
                <a:ext uri="{FF2B5EF4-FFF2-40B4-BE49-F238E27FC236}">
                  <a16:creationId xmlns:a16="http://schemas.microsoft.com/office/drawing/2014/main" id="{00000000-0008-0000-0100-0000FE44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6" spid="_x0000_s4620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029700" y="90201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142875</xdr:colOff>
          <xdr:row>25</xdr:row>
          <xdr:rowOff>66675</xdr:rowOff>
        </xdr:from>
        <xdr:to>
          <xdr:col>45</xdr:col>
          <xdr:colOff>114300</xdr:colOff>
          <xdr:row>31</xdr:row>
          <xdr:rowOff>161925</xdr:rowOff>
        </xdr:to>
        <xdr:pic>
          <xdr:nvPicPr>
            <xdr:cNvPr id="17663" name="Picture 128">
              <a:extLst>
                <a:ext uri="{FF2B5EF4-FFF2-40B4-BE49-F238E27FC236}">
                  <a16:creationId xmlns:a16="http://schemas.microsoft.com/office/drawing/2014/main" id="{00000000-0008-0000-0100-0000FF4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" spid="_x0000_s4620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1572875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190500</xdr:colOff>
          <xdr:row>25</xdr:row>
          <xdr:rowOff>76200</xdr:rowOff>
        </xdr:from>
        <xdr:to>
          <xdr:col>51</xdr:col>
          <xdr:colOff>161925</xdr:colOff>
          <xdr:row>31</xdr:row>
          <xdr:rowOff>180975</xdr:rowOff>
        </xdr:to>
        <xdr:pic>
          <xdr:nvPicPr>
            <xdr:cNvPr id="17664" name="Picture 129">
              <a:extLst>
                <a:ext uri="{FF2B5EF4-FFF2-40B4-BE49-F238E27FC236}">
                  <a16:creationId xmlns:a16="http://schemas.microsoft.com/office/drawing/2014/main" id="{00000000-0008-0000-0100-000000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2" spid="_x0000_s462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335000" y="6276975"/>
              <a:ext cx="1400175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180975</xdr:colOff>
          <xdr:row>25</xdr:row>
          <xdr:rowOff>66675</xdr:rowOff>
        </xdr:from>
        <xdr:to>
          <xdr:col>57</xdr:col>
          <xdr:colOff>152400</xdr:colOff>
          <xdr:row>31</xdr:row>
          <xdr:rowOff>161925</xdr:rowOff>
        </xdr:to>
        <xdr:pic>
          <xdr:nvPicPr>
            <xdr:cNvPr id="17665" name="Picture 130">
              <a:extLst>
                <a:ext uri="{FF2B5EF4-FFF2-40B4-BE49-F238E27FC236}">
                  <a16:creationId xmlns:a16="http://schemas.microsoft.com/office/drawing/2014/main" id="{00000000-0008-0000-0100-000001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3" spid="_x0000_s462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039975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200025</xdr:colOff>
          <xdr:row>25</xdr:row>
          <xdr:rowOff>66675</xdr:rowOff>
        </xdr:from>
        <xdr:to>
          <xdr:col>63</xdr:col>
          <xdr:colOff>180975</xdr:colOff>
          <xdr:row>31</xdr:row>
          <xdr:rowOff>161925</xdr:rowOff>
        </xdr:to>
        <xdr:pic>
          <xdr:nvPicPr>
            <xdr:cNvPr id="17666" name="Picture 131">
              <a:extLst>
                <a:ext uri="{FF2B5EF4-FFF2-40B4-BE49-F238E27FC236}">
                  <a16:creationId xmlns:a16="http://schemas.microsoft.com/office/drawing/2014/main" id="{00000000-0008-0000-0100-000002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4" spid="_x0000_s462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773525" y="62674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180975</xdr:colOff>
          <xdr:row>25</xdr:row>
          <xdr:rowOff>66675</xdr:rowOff>
        </xdr:from>
        <xdr:to>
          <xdr:col>69</xdr:col>
          <xdr:colOff>152400</xdr:colOff>
          <xdr:row>31</xdr:row>
          <xdr:rowOff>161925</xdr:rowOff>
        </xdr:to>
        <xdr:pic>
          <xdr:nvPicPr>
            <xdr:cNvPr id="17667" name="Picture 132">
              <a:extLst>
                <a:ext uri="{FF2B5EF4-FFF2-40B4-BE49-F238E27FC236}">
                  <a16:creationId xmlns:a16="http://schemas.microsoft.com/office/drawing/2014/main" id="{00000000-0008-0000-0100-000003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5" spid="_x0000_s4620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468975" y="62674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152400</xdr:colOff>
          <xdr:row>25</xdr:row>
          <xdr:rowOff>66675</xdr:rowOff>
        </xdr:from>
        <xdr:to>
          <xdr:col>75</xdr:col>
          <xdr:colOff>123825</xdr:colOff>
          <xdr:row>31</xdr:row>
          <xdr:rowOff>161925</xdr:rowOff>
        </xdr:to>
        <xdr:pic>
          <xdr:nvPicPr>
            <xdr:cNvPr id="17668" name="Picture 133">
              <a:extLst>
                <a:ext uri="{FF2B5EF4-FFF2-40B4-BE49-F238E27FC236}">
                  <a16:creationId xmlns:a16="http://schemas.microsoft.com/office/drawing/2014/main" id="{00000000-0008-0000-0100-000004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6" spid="_x0000_s462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154900" y="6267450"/>
              <a:ext cx="14478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25</xdr:row>
          <xdr:rowOff>76200</xdr:rowOff>
        </xdr:from>
        <xdr:to>
          <xdr:col>43</xdr:col>
          <xdr:colOff>114300</xdr:colOff>
          <xdr:row>29</xdr:row>
          <xdr:rowOff>47625</xdr:rowOff>
        </xdr:to>
        <xdr:pic>
          <xdr:nvPicPr>
            <xdr:cNvPr id="17669" name="Picture 134">
              <a:extLst>
                <a:ext uri="{FF2B5EF4-FFF2-40B4-BE49-F238E27FC236}">
                  <a16:creationId xmlns:a16="http://schemas.microsoft.com/office/drawing/2014/main" id="{00000000-0008-0000-0100-00000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" spid="_x0000_s462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506200" y="62769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263525</xdr:colOff>
          <xdr:row>25</xdr:row>
          <xdr:rowOff>85725</xdr:rowOff>
        </xdr:from>
        <xdr:to>
          <xdr:col>46</xdr:col>
          <xdr:colOff>15875</xdr:colOff>
          <xdr:row>29</xdr:row>
          <xdr:rowOff>57150</xdr:rowOff>
        </xdr:to>
        <xdr:pic>
          <xdr:nvPicPr>
            <xdr:cNvPr id="17670" name="Picture 135">
              <a:extLst>
                <a:ext uri="{FF2B5EF4-FFF2-40B4-BE49-F238E27FC236}">
                  <a16:creationId xmlns:a16="http://schemas.microsoft.com/office/drawing/2014/main" id="{00000000-0008-0000-0100-00000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" spid="_x0000_s4621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531725" y="6359525"/>
              <a:ext cx="9207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28</xdr:row>
          <xdr:rowOff>66675</xdr:rowOff>
        </xdr:from>
        <xdr:to>
          <xdr:col>44</xdr:col>
          <xdr:colOff>209550</xdr:colOff>
          <xdr:row>32</xdr:row>
          <xdr:rowOff>38100</xdr:rowOff>
        </xdr:to>
        <xdr:pic>
          <xdr:nvPicPr>
            <xdr:cNvPr id="17671" name="Picture 136">
              <a:extLst>
                <a:ext uri="{FF2B5EF4-FFF2-40B4-BE49-F238E27FC236}">
                  <a16:creationId xmlns:a16="http://schemas.microsoft.com/office/drawing/2014/main" id="{00000000-0008-0000-0100-000007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" spid="_x0000_s4621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887200" y="69532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25</xdr:row>
          <xdr:rowOff>85725</xdr:rowOff>
        </xdr:from>
        <xdr:to>
          <xdr:col>49</xdr:col>
          <xdr:colOff>114300</xdr:colOff>
          <xdr:row>29</xdr:row>
          <xdr:rowOff>57150</xdr:rowOff>
        </xdr:to>
        <xdr:pic>
          <xdr:nvPicPr>
            <xdr:cNvPr id="17672" name="Picture 137">
              <a:extLst>
                <a:ext uri="{FF2B5EF4-FFF2-40B4-BE49-F238E27FC236}">
                  <a16:creationId xmlns:a16="http://schemas.microsoft.com/office/drawing/2014/main" id="{00000000-0008-0000-0100-000008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4" spid="_x0000_s4621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220700" y="62865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25</xdr:row>
          <xdr:rowOff>76200</xdr:rowOff>
        </xdr:from>
        <xdr:to>
          <xdr:col>52</xdr:col>
          <xdr:colOff>85725</xdr:colOff>
          <xdr:row>29</xdr:row>
          <xdr:rowOff>47625</xdr:rowOff>
        </xdr:to>
        <xdr:pic>
          <xdr:nvPicPr>
            <xdr:cNvPr id="17673" name="Picture 138">
              <a:extLst>
                <a:ext uri="{FF2B5EF4-FFF2-40B4-BE49-F238E27FC236}">
                  <a16:creationId xmlns:a16="http://schemas.microsoft.com/office/drawing/2014/main" id="{00000000-0008-0000-0100-000009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5" spid="_x0000_s4621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049375" y="62769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219075</xdr:colOff>
          <xdr:row>28</xdr:row>
          <xdr:rowOff>142875</xdr:rowOff>
        </xdr:from>
        <xdr:to>
          <xdr:col>50</xdr:col>
          <xdr:colOff>257175</xdr:colOff>
          <xdr:row>32</xdr:row>
          <xdr:rowOff>114300</xdr:rowOff>
        </xdr:to>
        <xdr:pic>
          <xdr:nvPicPr>
            <xdr:cNvPr id="17674" name="Picture 139">
              <a:extLst>
                <a:ext uri="{FF2B5EF4-FFF2-40B4-BE49-F238E27FC236}">
                  <a16:creationId xmlns:a16="http://schemas.microsoft.com/office/drawing/2014/main" id="{00000000-0008-0000-0100-00000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6" spid="_x0000_s4621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649325" y="70294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25</xdr:row>
          <xdr:rowOff>57150</xdr:rowOff>
        </xdr:from>
        <xdr:to>
          <xdr:col>55</xdr:col>
          <xdr:colOff>152400</xdr:colOff>
          <xdr:row>29</xdr:row>
          <xdr:rowOff>28575</xdr:rowOff>
        </xdr:to>
        <xdr:pic>
          <xdr:nvPicPr>
            <xdr:cNvPr id="17675" name="Picture 140">
              <a:extLst>
                <a:ext uri="{FF2B5EF4-FFF2-40B4-BE49-F238E27FC236}">
                  <a16:creationId xmlns:a16="http://schemas.microsoft.com/office/drawing/2014/main" id="{00000000-0008-0000-0100-00000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7" spid="_x0000_s4621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973300" y="62579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25</xdr:row>
          <xdr:rowOff>85725</xdr:rowOff>
        </xdr:from>
        <xdr:to>
          <xdr:col>58</xdr:col>
          <xdr:colOff>66675</xdr:colOff>
          <xdr:row>29</xdr:row>
          <xdr:rowOff>57150</xdr:rowOff>
        </xdr:to>
        <xdr:pic>
          <xdr:nvPicPr>
            <xdr:cNvPr id="17676" name="Picture 141">
              <a:extLst>
                <a:ext uri="{FF2B5EF4-FFF2-40B4-BE49-F238E27FC236}">
                  <a16:creationId xmlns:a16="http://schemas.microsoft.com/office/drawing/2014/main" id="{00000000-0008-0000-0100-00000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8" spid="_x0000_s4621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744825" y="62865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209550</xdr:colOff>
          <xdr:row>28</xdr:row>
          <xdr:rowOff>104775</xdr:rowOff>
        </xdr:from>
        <xdr:to>
          <xdr:col>56</xdr:col>
          <xdr:colOff>247650</xdr:colOff>
          <xdr:row>32</xdr:row>
          <xdr:rowOff>76200</xdr:rowOff>
        </xdr:to>
        <xdr:pic>
          <xdr:nvPicPr>
            <xdr:cNvPr id="17677" name="Picture 142">
              <a:extLst>
                <a:ext uri="{FF2B5EF4-FFF2-40B4-BE49-F238E27FC236}">
                  <a16:creationId xmlns:a16="http://schemas.microsoft.com/office/drawing/2014/main" id="{00000000-0008-0000-0100-00000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9" spid="_x0000_s4621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354300" y="69913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66675</xdr:colOff>
          <xdr:row>25</xdr:row>
          <xdr:rowOff>47625</xdr:rowOff>
        </xdr:from>
        <xdr:to>
          <xdr:col>61</xdr:col>
          <xdr:colOff>114300</xdr:colOff>
          <xdr:row>29</xdr:row>
          <xdr:rowOff>28575</xdr:rowOff>
        </xdr:to>
        <xdr:pic>
          <xdr:nvPicPr>
            <xdr:cNvPr id="17678" name="Picture 143">
              <a:extLst>
                <a:ext uri="{FF2B5EF4-FFF2-40B4-BE49-F238E27FC236}">
                  <a16:creationId xmlns:a16="http://schemas.microsoft.com/office/drawing/2014/main" id="{00000000-0008-0000-0100-00000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0" spid="_x0000_s4622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6640175" y="6248400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247650</xdr:colOff>
          <xdr:row>25</xdr:row>
          <xdr:rowOff>85725</xdr:rowOff>
        </xdr:from>
        <xdr:to>
          <xdr:col>64</xdr:col>
          <xdr:colOff>3175</xdr:colOff>
          <xdr:row>29</xdr:row>
          <xdr:rowOff>57150</xdr:rowOff>
        </xdr:to>
        <xdr:pic>
          <xdr:nvPicPr>
            <xdr:cNvPr id="17679" name="Picture 144">
              <a:extLst>
                <a:ext uri="{FF2B5EF4-FFF2-40B4-BE49-F238E27FC236}">
                  <a16:creationId xmlns:a16="http://schemas.microsoft.com/office/drawing/2014/main" id="{00000000-0008-0000-0100-00000F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1" spid="_x0000_s4622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773650" y="6359525"/>
              <a:ext cx="92392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28</xdr:row>
          <xdr:rowOff>142875</xdr:rowOff>
        </xdr:from>
        <xdr:to>
          <xdr:col>62</xdr:col>
          <xdr:colOff>133350</xdr:colOff>
          <xdr:row>32</xdr:row>
          <xdr:rowOff>123825</xdr:rowOff>
        </xdr:to>
        <xdr:pic>
          <xdr:nvPicPr>
            <xdr:cNvPr id="17680" name="Picture 145">
              <a:extLst>
                <a:ext uri="{FF2B5EF4-FFF2-40B4-BE49-F238E27FC236}">
                  <a16:creationId xmlns:a16="http://schemas.microsoft.com/office/drawing/2014/main" id="{00000000-0008-0000-0100-000010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2" spid="_x0000_s4622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6944975" y="7029450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25</xdr:row>
          <xdr:rowOff>9525</xdr:rowOff>
        </xdr:from>
        <xdr:to>
          <xdr:col>67</xdr:col>
          <xdr:colOff>114300</xdr:colOff>
          <xdr:row>28</xdr:row>
          <xdr:rowOff>209550</xdr:rowOff>
        </xdr:to>
        <xdr:pic>
          <xdr:nvPicPr>
            <xdr:cNvPr id="17681" name="Picture 146">
              <a:extLst>
                <a:ext uri="{FF2B5EF4-FFF2-40B4-BE49-F238E27FC236}">
                  <a16:creationId xmlns:a16="http://schemas.microsoft.com/office/drawing/2014/main" id="{00000000-0008-0000-0100-000011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3" spid="_x0000_s4622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364200" y="62103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25</xdr:row>
          <xdr:rowOff>76200</xdr:rowOff>
        </xdr:from>
        <xdr:to>
          <xdr:col>70</xdr:col>
          <xdr:colOff>66675</xdr:colOff>
          <xdr:row>29</xdr:row>
          <xdr:rowOff>47625</xdr:rowOff>
        </xdr:to>
        <xdr:pic>
          <xdr:nvPicPr>
            <xdr:cNvPr id="17682" name="Picture 147">
              <a:extLst>
                <a:ext uri="{FF2B5EF4-FFF2-40B4-BE49-F238E27FC236}">
                  <a16:creationId xmlns:a16="http://schemas.microsoft.com/office/drawing/2014/main" id="{00000000-0008-0000-0100-000012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4" spid="_x0000_s4622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9173825" y="62769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171450</xdr:colOff>
          <xdr:row>28</xdr:row>
          <xdr:rowOff>142875</xdr:rowOff>
        </xdr:from>
        <xdr:to>
          <xdr:col>68</xdr:col>
          <xdr:colOff>209550</xdr:colOff>
          <xdr:row>32</xdr:row>
          <xdr:rowOff>161925</xdr:rowOff>
        </xdr:to>
        <xdr:pic>
          <xdr:nvPicPr>
            <xdr:cNvPr id="17683" name="Picture 148">
              <a:extLst>
                <a:ext uri="{FF2B5EF4-FFF2-40B4-BE49-F238E27FC236}">
                  <a16:creationId xmlns:a16="http://schemas.microsoft.com/office/drawing/2014/main" id="{00000000-0008-0000-0100-000013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5" spid="_x0000_s4622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745200" y="7029450"/>
              <a:ext cx="895350" cy="933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47625</xdr:colOff>
          <xdr:row>25</xdr:row>
          <xdr:rowOff>66675</xdr:rowOff>
        </xdr:from>
        <xdr:to>
          <xdr:col>73</xdr:col>
          <xdr:colOff>47625</xdr:colOff>
          <xdr:row>29</xdr:row>
          <xdr:rowOff>38100</xdr:rowOff>
        </xdr:to>
        <xdr:pic>
          <xdr:nvPicPr>
            <xdr:cNvPr id="17684" name="Picture 149">
              <a:extLst>
                <a:ext uri="{FF2B5EF4-FFF2-40B4-BE49-F238E27FC236}">
                  <a16:creationId xmlns:a16="http://schemas.microsoft.com/office/drawing/2014/main" id="{00000000-0008-0000-0100-000014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6" spid="_x0000_s4622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050125" y="6267450"/>
              <a:ext cx="88582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19050</xdr:colOff>
          <xdr:row>25</xdr:row>
          <xdr:rowOff>85725</xdr:rowOff>
        </xdr:from>
        <xdr:to>
          <xdr:col>75</xdr:col>
          <xdr:colOff>323850</xdr:colOff>
          <xdr:row>29</xdr:row>
          <xdr:rowOff>66675</xdr:rowOff>
        </xdr:to>
        <xdr:pic>
          <xdr:nvPicPr>
            <xdr:cNvPr id="17685" name="Picture 150">
              <a:extLst>
                <a:ext uri="{FF2B5EF4-FFF2-40B4-BE49-F238E27FC236}">
                  <a16:creationId xmlns:a16="http://schemas.microsoft.com/office/drawing/2014/main" id="{00000000-0008-0000-0100-00001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7" spid="_x0000_s4622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907375" y="62865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190500</xdr:colOff>
          <xdr:row>28</xdr:row>
          <xdr:rowOff>57150</xdr:rowOff>
        </xdr:from>
        <xdr:to>
          <xdr:col>74</xdr:col>
          <xdr:colOff>190500</xdr:colOff>
          <xdr:row>32</xdr:row>
          <xdr:rowOff>38100</xdr:rowOff>
        </xdr:to>
        <xdr:pic>
          <xdr:nvPicPr>
            <xdr:cNvPr id="17686" name="Picture 151">
              <a:extLst>
                <a:ext uri="{FF2B5EF4-FFF2-40B4-BE49-F238E27FC236}">
                  <a16:creationId xmlns:a16="http://schemas.microsoft.com/office/drawing/2014/main" id="{00000000-0008-0000-0100-00001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8" spid="_x0000_s4622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488275" y="6943725"/>
              <a:ext cx="88582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90</xdr:row>
          <xdr:rowOff>66675</xdr:rowOff>
        </xdr:from>
        <xdr:to>
          <xdr:col>5</xdr:col>
          <xdr:colOff>114300</xdr:colOff>
          <xdr:row>96</xdr:row>
          <xdr:rowOff>161925</xdr:rowOff>
        </xdr:to>
        <xdr:pic>
          <xdr:nvPicPr>
            <xdr:cNvPr id="17687" name="Picture 153">
              <a:extLst>
                <a:ext uri="{FF2B5EF4-FFF2-40B4-BE49-F238E27FC236}">
                  <a16:creationId xmlns:a16="http://schemas.microsoft.com/office/drawing/2014/main" id="{00000000-0008-0000-0100-000017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" spid="_x0000_s4622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142875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90</xdr:row>
          <xdr:rowOff>76200</xdr:rowOff>
        </xdr:from>
        <xdr:to>
          <xdr:col>11</xdr:col>
          <xdr:colOff>161925</xdr:colOff>
          <xdr:row>96</xdr:row>
          <xdr:rowOff>180975</xdr:rowOff>
        </xdr:to>
        <xdr:pic>
          <xdr:nvPicPr>
            <xdr:cNvPr id="17688" name="Picture 154">
              <a:extLst>
                <a:ext uri="{FF2B5EF4-FFF2-40B4-BE49-F238E27FC236}">
                  <a16:creationId xmlns:a16="http://schemas.microsoft.com/office/drawing/2014/main" id="{00000000-0008-0000-0100-000018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2" spid="_x0000_s462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05000" y="21964650"/>
              <a:ext cx="1400175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90</xdr:row>
          <xdr:rowOff>66675</xdr:rowOff>
        </xdr:from>
        <xdr:to>
          <xdr:col>17</xdr:col>
          <xdr:colOff>152400</xdr:colOff>
          <xdr:row>96</xdr:row>
          <xdr:rowOff>161925</xdr:rowOff>
        </xdr:to>
        <xdr:pic>
          <xdr:nvPicPr>
            <xdr:cNvPr id="17689" name="Picture 155">
              <a:extLst>
                <a:ext uri="{FF2B5EF4-FFF2-40B4-BE49-F238E27FC236}">
                  <a16:creationId xmlns:a16="http://schemas.microsoft.com/office/drawing/2014/main" id="{00000000-0008-0000-0100-000019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3" spid="_x0000_s462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09975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90</xdr:row>
          <xdr:rowOff>66675</xdr:rowOff>
        </xdr:from>
        <xdr:to>
          <xdr:col>23</xdr:col>
          <xdr:colOff>180975</xdr:colOff>
          <xdr:row>96</xdr:row>
          <xdr:rowOff>161925</xdr:rowOff>
        </xdr:to>
        <xdr:pic>
          <xdr:nvPicPr>
            <xdr:cNvPr id="17690" name="Picture 156">
              <a:extLst>
                <a:ext uri="{FF2B5EF4-FFF2-40B4-BE49-F238E27FC236}">
                  <a16:creationId xmlns:a16="http://schemas.microsoft.com/office/drawing/2014/main" id="{00000000-0008-0000-0100-00001A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4" spid="_x0000_s462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43525" y="219551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90</xdr:row>
          <xdr:rowOff>66675</xdr:rowOff>
        </xdr:from>
        <xdr:to>
          <xdr:col>29</xdr:col>
          <xdr:colOff>152400</xdr:colOff>
          <xdr:row>96</xdr:row>
          <xdr:rowOff>161925</xdr:rowOff>
        </xdr:to>
        <xdr:pic>
          <xdr:nvPicPr>
            <xdr:cNvPr id="17691" name="Picture 157">
              <a:extLst>
                <a:ext uri="{FF2B5EF4-FFF2-40B4-BE49-F238E27FC236}">
                  <a16:creationId xmlns:a16="http://schemas.microsoft.com/office/drawing/2014/main" id="{00000000-0008-0000-0100-00001B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5" spid="_x0000_s462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038975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90</xdr:row>
          <xdr:rowOff>66675</xdr:rowOff>
        </xdr:from>
        <xdr:to>
          <xdr:col>35</xdr:col>
          <xdr:colOff>123825</xdr:colOff>
          <xdr:row>96</xdr:row>
          <xdr:rowOff>161925</xdr:rowOff>
        </xdr:to>
        <xdr:pic>
          <xdr:nvPicPr>
            <xdr:cNvPr id="17692" name="Picture 158">
              <a:extLst>
                <a:ext uri="{FF2B5EF4-FFF2-40B4-BE49-F238E27FC236}">
                  <a16:creationId xmlns:a16="http://schemas.microsoft.com/office/drawing/2014/main" id="{00000000-0008-0000-0100-00001C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6" spid="_x0000_s462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724900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90</xdr:row>
          <xdr:rowOff>76200</xdr:rowOff>
        </xdr:from>
        <xdr:to>
          <xdr:col>3</xdr:col>
          <xdr:colOff>114300</xdr:colOff>
          <xdr:row>94</xdr:row>
          <xdr:rowOff>47625</xdr:rowOff>
        </xdr:to>
        <xdr:pic>
          <xdr:nvPicPr>
            <xdr:cNvPr id="17693" name="Picture 159">
              <a:extLst>
                <a:ext uri="{FF2B5EF4-FFF2-40B4-BE49-F238E27FC236}">
                  <a16:creationId xmlns:a16="http://schemas.microsoft.com/office/drawing/2014/main" id="{00000000-0008-0000-0100-00001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" spid="_x0000_s4623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200" y="219646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90</xdr:row>
          <xdr:rowOff>85725</xdr:rowOff>
        </xdr:from>
        <xdr:to>
          <xdr:col>6</xdr:col>
          <xdr:colOff>28575</xdr:colOff>
          <xdr:row>94</xdr:row>
          <xdr:rowOff>57150</xdr:rowOff>
        </xdr:to>
        <xdr:pic>
          <xdr:nvPicPr>
            <xdr:cNvPr id="17694" name="Picture 160">
              <a:extLst>
                <a:ext uri="{FF2B5EF4-FFF2-40B4-BE49-F238E27FC236}">
                  <a16:creationId xmlns:a16="http://schemas.microsoft.com/office/drawing/2014/main" id="{00000000-0008-0000-0100-00001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" spid="_x0000_s4623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47725" y="219741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93</xdr:row>
          <xdr:rowOff>104775</xdr:rowOff>
        </xdr:from>
        <xdr:to>
          <xdr:col>4</xdr:col>
          <xdr:colOff>209550</xdr:colOff>
          <xdr:row>97</xdr:row>
          <xdr:rowOff>76200</xdr:rowOff>
        </xdr:to>
        <xdr:pic>
          <xdr:nvPicPr>
            <xdr:cNvPr id="17695" name="Picture 161">
              <a:extLst>
                <a:ext uri="{FF2B5EF4-FFF2-40B4-BE49-F238E27FC236}">
                  <a16:creationId xmlns:a16="http://schemas.microsoft.com/office/drawing/2014/main" id="{00000000-0008-0000-0100-00001F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" spid="_x0000_s4623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57200" y="226790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90</xdr:row>
          <xdr:rowOff>47625</xdr:rowOff>
        </xdr:from>
        <xdr:to>
          <xdr:col>9</xdr:col>
          <xdr:colOff>114300</xdr:colOff>
          <xdr:row>94</xdr:row>
          <xdr:rowOff>19050</xdr:rowOff>
        </xdr:to>
        <xdr:pic>
          <xdr:nvPicPr>
            <xdr:cNvPr id="17696" name="Picture 162">
              <a:extLst>
                <a:ext uri="{FF2B5EF4-FFF2-40B4-BE49-F238E27FC236}">
                  <a16:creationId xmlns:a16="http://schemas.microsoft.com/office/drawing/2014/main" id="{00000000-0008-0000-0100-000020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4" spid="_x0000_s4623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90700" y="219360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90</xdr:row>
          <xdr:rowOff>19050</xdr:rowOff>
        </xdr:from>
        <xdr:to>
          <xdr:col>11</xdr:col>
          <xdr:colOff>276225</xdr:colOff>
          <xdr:row>94</xdr:row>
          <xdr:rowOff>0</xdr:rowOff>
        </xdr:to>
        <xdr:pic>
          <xdr:nvPicPr>
            <xdr:cNvPr id="17697" name="Picture 163">
              <a:extLst>
                <a:ext uri="{FF2B5EF4-FFF2-40B4-BE49-F238E27FC236}">
                  <a16:creationId xmlns:a16="http://schemas.microsoft.com/office/drawing/2014/main" id="{00000000-0008-0000-0100-000021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5" spid="_x0000_s4623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24125" y="219075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93</xdr:row>
          <xdr:rowOff>76200</xdr:rowOff>
        </xdr:from>
        <xdr:to>
          <xdr:col>10</xdr:col>
          <xdr:colOff>247650</xdr:colOff>
          <xdr:row>97</xdr:row>
          <xdr:rowOff>47625</xdr:rowOff>
        </xdr:to>
        <xdr:pic>
          <xdr:nvPicPr>
            <xdr:cNvPr id="17698" name="Picture 164">
              <a:extLst>
                <a:ext uri="{FF2B5EF4-FFF2-40B4-BE49-F238E27FC236}">
                  <a16:creationId xmlns:a16="http://schemas.microsoft.com/office/drawing/2014/main" id="{00000000-0008-0000-0100-000022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6" spid="_x0000_s4624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209800" y="226504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90</xdr:row>
          <xdr:rowOff>57150</xdr:rowOff>
        </xdr:from>
        <xdr:to>
          <xdr:col>15</xdr:col>
          <xdr:colOff>152400</xdr:colOff>
          <xdr:row>94</xdr:row>
          <xdr:rowOff>28575</xdr:rowOff>
        </xdr:to>
        <xdr:pic>
          <xdr:nvPicPr>
            <xdr:cNvPr id="17699" name="Picture 165">
              <a:extLst>
                <a:ext uri="{FF2B5EF4-FFF2-40B4-BE49-F238E27FC236}">
                  <a16:creationId xmlns:a16="http://schemas.microsoft.com/office/drawing/2014/main" id="{00000000-0008-0000-0100-000023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7" spid="_x0000_s462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543300" y="219456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90</xdr:row>
          <xdr:rowOff>85725</xdr:rowOff>
        </xdr:from>
        <xdr:to>
          <xdr:col>18</xdr:col>
          <xdr:colOff>66675</xdr:colOff>
          <xdr:row>94</xdr:row>
          <xdr:rowOff>57150</xdr:rowOff>
        </xdr:to>
        <xdr:pic>
          <xdr:nvPicPr>
            <xdr:cNvPr id="17700" name="Picture 166">
              <a:extLst>
                <a:ext uri="{FF2B5EF4-FFF2-40B4-BE49-F238E27FC236}">
                  <a16:creationId xmlns:a16="http://schemas.microsoft.com/office/drawing/2014/main" id="{00000000-0008-0000-0100-000024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8" spid="_x0000_s4624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314825" y="219741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93</xdr:row>
          <xdr:rowOff>104775</xdr:rowOff>
        </xdr:from>
        <xdr:to>
          <xdr:col>16</xdr:col>
          <xdr:colOff>247650</xdr:colOff>
          <xdr:row>97</xdr:row>
          <xdr:rowOff>76200</xdr:rowOff>
        </xdr:to>
        <xdr:pic>
          <xdr:nvPicPr>
            <xdr:cNvPr id="17701" name="Picture 167">
              <a:extLst>
                <a:ext uri="{FF2B5EF4-FFF2-40B4-BE49-F238E27FC236}">
                  <a16:creationId xmlns:a16="http://schemas.microsoft.com/office/drawing/2014/main" id="{00000000-0008-0000-0100-00002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9" spid="_x0000_s4624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924300" y="226790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90</xdr:row>
          <xdr:rowOff>66675</xdr:rowOff>
        </xdr:from>
        <xdr:to>
          <xdr:col>21</xdr:col>
          <xdr:colOff>57150</xdr:colOff>
          <xdr:row>94</xdr:row>
          <xdr:rowOff>38100</xdr:rowOff>
        </xdr:to>
        <xdr:pic>
          <xdr:nvPicPr>
            <xdr:cNvPr id="17702" name="Picture 168">
              <a:extLst>
                <a:ext uri="{FF2B5EF4-FFF2-40B4-BE49-F238E27FC236}">
                  <a16:creationId xmlns:a16="http://schemas.microsoft.com/office/drawing/2014/main" id="{00000000-0008-0000-0100-00002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0" spid="_x0000_s462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162550" y="219551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215900</xdr:colOff>
          <xdr:row>89</xdr:row>
          <xdr:rowOff>219075</xdr:rowOff>
        </xdr:from>
        <xdr:to>
          <xdr:col>23</xdr:col>
          <xdr:colOff>254000</xdr:colOff>
          <xdr:row>93</xdr:row>
          <xdr:rowOff>200025</xdr:rowOff>
        </xdr:to>
        <xdr:pic>
          <xdr:nvPicPr>
            <xdr:cNvPr id="17703" name="Picture 169">
              <a:extLst>
                <a:ext uri="{FF2B5EF4-FFF2-40B4-BE49-F238E27FC236}">
                  <a16:creationId xmlns:a16="http://schemas.microsoft.com/office/drawing/2014/main" id="{00000000-0008-0000-0100-000027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1" spid="_x0000_s4624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57900" y="21986875"/>
              <a:ext cx="91440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155575</xdr:colOff>
          <xdr:row>93</xdr:row>
          <xdr:rowOff>15875</xdr:rowOff>
        </xdr:from>
        <xdr:to>
          <xdr:col>22</xdr:col>
          <xdr:colOff>203200</xdr:colOff>
          <xdr:row>96</xdr:row>
          <xdr:rowOff>215900</xdr:rowOff>
        </xdr:to>
        <xdr:pic>
          <xdr:nvPicPr>
            <xdr:cNvPr id="17704" name="Picture 170">
              <a:extLst>
                <a:ext uri="{FF2B5EF4-FFF2-40B4-BE49-F238E27FC236}">
                  <a16:creationId xmlns:a16="http://schemas.microsoft.com/office/drawing/2014/main" id="{00000000-0008-0000-0100-000028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2" spid="_x0000_s4624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705475" y="22698075"/>
              <a:ext cx="92392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90</xdr:row>
          <xdr:rowOff>47625</xdr:rowOff>
        </xdr:from>
        <xdr:to>
          <xdr:col>27</xdr:col>
          <xdr:colOff>95250</xdr:colOff>
          <xdr:row>94</xdr:row>
          <xdr:rowOff>19050</xdr:rowOff>
        </xdr:to>
        <xdr:pic>
          <xdr:nvPicPr>
            <xdr:cNvPr id="17705" name="Picture 171">
              <a:extLst>
                <a:ext uri="{FF2B5EF4-FFF2-40B4-BE49-F238E27FC236}">
                  <a16:creationId xmlns:a16="http://schemas.microsoft.com/office/drawing/2014/main" id="{00000000-0008-0000-0100-000029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3" spid="_x0000_s4624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905625" y="219360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90</xdr:row>
          <xdr:rowOff>76200</xdr:rowOff>
        </xdr:from>
        <xdr:to>
          <xdr:col>30</xdr:col>
          <xdr:colOff>66675</xdr:colOff>
          <xdr:row>94</xdr:row>
          <xdr:rowOff>47625</xdr:rowOff>
        </xdr:to>
        <xdr:pic>
          <xdr:nvPicPr>
            <xdr:cNvPr id="17706" name="Picture 172">
              <a:extLst>
                <a:ext uri="{FF2B5EF4-FFF2-40B4-BE49-F238E27FC236}">
                  <a16:creationId xmlns:a16="http://schemas.microsoft.com/office/drawing/2014/main" id="{00000000-0008-0000-0100-00002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4" spid="_x0000_s4624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43825" y="219646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93</xdr:row>
          <xdr:rowOff>85725</xdr:rowOff>
        </xdr:from>
        <xdr:to>
          <xdr:col>28</xdr:col>
          <xdr:colOff>228600</xdr:colOff>
          <xdr:row>97</xdr:row>
          <xdr:rowOff>57150</xdr:rowOff>
        </xdr:to>
        <xdr:pic>
          <xdr:nvPicPr>
            <xdr:cNvPr id="17707" name="Picture 173">
              <a:extLst>
                <a:ext uri="{FF2B5EF4-FFF2-40B4-BE49-F238E27FC236}">
                  <a16:creationId xmlns:a16="http://schemas.microsoft.com/office/drawing/2014/main" id="{00000000-0008-0000-0100-00002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5" spid="_x0000_s4624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324725" y="226599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90</xdr:row>
          <xdr:rowOff>47625</xdr:rowOff>
        </xdr:from>
        <xdr:to>
          <xdr:col>33</xdr:col>
          <xdr:colOff>104775</xdr:colOff>
          <xdr:row>94</xdr:row>
          <xdr:rowOff>28575</xdr:rowOff>
        </xdr:to>
        <xdr:pic>
          <xdr:nvPicPr>
            <xdr:cNvPr id="17708" name="Picture 174">
              <a:extLst>
                <a:ext uri="{FF2B5EF4-FFF2-40B4-BE49-F238E27FC236}">
                  <a16:creationId xmlns:a16="http://schemas.microsoft.com/office/drawing/2014/main" id="{00000000-0008-0000-0100-00002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6" spid="_x0000_s4625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29650" y="21936075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266700</xdr:colOff>
          <xdr:row>90</xdr:row>
          <xdr:rowOff>76200</xdr:rowOff>
        </xdr:from>
        <xdr:to>
          <xdr:col>36</xdr:col>
          <xdr:colOff>19050</xdr:colOff>
          <xdr:row>94</xdr:row>
          <xdr:rowOff>47625</xdr:rowOff>
        </xdr:to>
        <xdr:pic>
          <xdr:nvPicPr>
            <xdr:cNvPr id="17709" name="Picture 175">
              <a:extLst>
                <a:ext uri="{FF2B5EF4-FFF2-40B4-BE49-F238E27FC236}">
                  <a16:creationId xmlns:a16="http://schemas.microsoft.com/office/drawing/2014/main" id="{00000000-0008-0000-0100-00002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7" spid="_x0000_s4625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410700" y="219646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93</xdr:row>
          <xdr:rowOff>85725</xdr:rowOff>
        </xdr:from>
        <xdr:to>
          <xdr:col>34</xdr:col>
          <xdr:colOff>180975</xdr:colOff>
          <xdr:row>97</xdr:row>
          <xdr:rowOff>57150</xdr:rowOff>
        </xdr:to>
        <xdr:pic>
          <xdr:nvPicPr>
            <xdr:cNvPr id="17710" name="Picture 176">
              <a:extLst>
                <a:ext uri="{FF2B5EF4-FFF2-40B4-BE49-F238E27FC236}">
                  <a16:creationId xmlns:a16="http://schemas.microsoft.com/office/drawing/2014/main" id="{00000000-0008-0000-0100-00002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8" spid="_x0000_s4625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991600" y="226599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142875</xdr:colOff>
          <xdr:row>90</xdr:row>
          <xdr:rowOff>66675</xdr:rowOff>
        </xdr:from>
        <xdr:to>
          <xdr:col>45</xdr:col>
          <xdr:colOff>114300</xdr:colOff>
          <xdr:row>96</xdr:row>
          <xdr:rowOff>161925</xdr:rowOff>
        </xdr:to>
        <xdr:pic>
          <xdr:nvPicPr>
            <xdr:cNvPr id="17711" name="Picture 177">
              <a:extLst>
                <a:ext uri="{FF2B5EF4-FFF2-40B4-BE49-F238E27FC236}">
                  <a16:creationId xmlns:a16="http://schemas.microsoft.com/office/drawing/2014/main" id="{00000000-0008-0000-0100-00002F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" spid="_x0000_s4625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1572875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190500</xdr:colOff>
          <xdr:row>90</xdr:row>
          <xdr:rowOff>76200</xdr:rowOff>
        </xdr:from>
        <xdr:to>
          <xdr:col>51</xdr:col>
          <xdr:colOff>161925</xdr:colOff>
          <xdr:row>96</xdr:row>
          <xdr:rowOff>180975</xdr:rowOff>
        </xdr:to>
        <xdr:pic>
          <xdr:nvPicPr>
            <xdr:cNvPr id="17712" name="Picture 178">
              <a:extLst>
                <a:ext uri="{FF2B5EF4-FFF2-40B4-BE49-F238E27FC236}">
                  <a16:creationId xmlns:a16="http://schemas.microsoft.com/office/drawing/2014/main" id="{00000000-0008-0000-0100-000030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2" spid="_x0000_s462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335000" y="21964650"/>
              <a:ext cx="1400175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180975</xdr:colOff>
          <xdr:row>90</xdr:row>
          <xdr:rowOff>66675</xdr:rowOff>
        </xdr:from>
        <xdr:to>
          <xdr:col>57</xdr:col>
          <xdr:colOff>152400</xdr:colOff>
          <xdr:row>96</xdr:row>
          <xdr:rowOff>161925</xdr:rowOff>
        </xdr:to>
        <xdr:pic>
          <xdr:nvPicPr>
            <xdr:cNvPr id="17713" name="Picture 179">
              <a:extLst>
                <a:ext uri="{FF2B5EF4-FFF2-40B4-BE49-F238E27FC236}">
                  <a16:creationId xmlns:a16="http://schemas.microsoft.com/office/drawing/2014/main" id="{00000000-0008-0000-0100-000031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3" spid="_x0000_s4625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039975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200025</xdr:colOff>
          <xdr:row>90</xdr:row>
          <xdr:rowOff>66675</xdr:rowOff>
        </xdr:from>
        <xdr:to>
          <xdr:col>63</xdr:col>
          <xdr:colOff>180975</xdr:colOff>
          <xdr:row>96</xdr:row>
          <xdr:rowOff>161925</xdr:rowOff>
        </xdr:to>
        <xdr:pic>
          <xdr:nvPicPr>
            <xdr:cNvPr id="17714" name="Picture 180">
              <a:extLst>
                <a:ext uri="{FF2B5EF4-FFF2-40B4-BE49-F238E27FC236}">
                  <a16:creationId xmlns:a16="http://schemas.microsoft.com/office/drawing/2014/main" id="{00000000-0008-0000-0100-000032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4" spid="_x0000_s462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773525" y="219551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180975</xdr:colOff>
          <xdr:row>90</xdr:row>
          <xdr:rowOff>66675</xdr:rowOff>
        </xdr:from>
        <xdr:to>
          <xdr:col>69</xdr:col>
          <xdr:colOff>152400</xdr:colOff>
          <xdr:row>96</xdr:row>
          <xdr:rowOff>161925</xdr:rowOff>
        </xdr:to>
        <xdr:pic>
          <xdr:nvPicPr>
            <xdr:cNvPr id="17715" name="Picture 181">
              <a:extLst>
                <a:ext uri="{FF2B5EF4-FFF2-40B4-BE49-F238E27FC236}">
                  <a16:creationId xmlns:a16="http://schemas.microsoft.com/office/drawing/2014/main" id="{00000000-0008-0000-0100-000033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5" spid="_x0000_s4625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468975" y="219551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152400</xdr:colOff>
          <xdr:row>90</xdr:row>
          <xdr:rowOff>66675</xdr:rowOff>
        </xdr:from>
        <xdr:to>
          <xdr:col>75</xdr:col>
          <xdr:colOff>123825</xdr:colOff>
          <xdr:row>96</xdr:row>
          <xdr:rowOff>161925</xdr:rowOff>
        </xdr:to>
        <xdr:pic>
          <xdr:nvPicPr>
            <xdr:cNvPr id="17716" name="Picture 182">
              <a:extLst>
                <a:ext uri="{FF2B5EF4-FFF2-40B4-BE49-F238E27FC236}">
                  <a16:creationId xmlns:a16="http://schemas.microsoft.com/office/drawing/2014/main" id="{00000000-0008-0000-0100-000034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6" spid="_x0000_s462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154900" y="21955125"/>
              <a:ext cx="14478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90</xdr:row>
          <xdr:rowOff>76200</xdr:rowOff>
        </xdr:from>
        <xdr:to>
          <xdr:col>43</xdr:col>
          <xdr:colOff>114300</xdr:colOff>
          <xdr:row>94</xdr:row>
          <xdr:rowOff>57150</xdr:rowOff>
        </xdr:to>
        <xdr:pic>
          <xdr:nvPicPr>
            <xdr:cNvPr id="17717" name="Picture 183">
              <a:extLst>
                <a:ext uri="{FF2B5EF4-FFF2-40B4-BE49-F238E27FC236}">
                  <a16:creationId xmlns:a16="http://schemas.microsoft.com/office/drawing/2014/main" id="{00000000-0008-0000-0100-00003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" spid="_x0000_s4625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506200" y="219646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276225</xdr:colOff>
          <xdr:row>90</xdr:row>
          <xdr:rowOff>85725</xdr:rowOff>
        </xdr:from>
        <xdr:to>
          <xdr:col>46</xdr:col>
          <xdr:colOff>28575</xdr:colOff>
          <xdr:row>94</xdr:row>
          <xdr:rowOff>66675</xdr:rowOff>
        </xdr:to>
        <xdr:pic>
          <xdr:nvPicPr>
            <xdr:cNvPr id="17718" name="Picture 184">
              <a:extLst>
                <a:ext uri="{FF2B5EF4-FFF2-40B4-BE49-F238E27FC236}">
                  <a16:creationId xmlns:a16="http://schemas.microsoft.com/office/drawing/2014/main" id="{00000000-0008-0000-0100-00003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" spid="_x0000_s4626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277725" y="219741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171450</xdr:colOff>
          <xdr:row>93</xdr:row>
          <xdr:rowOff>104775</xdr:rowOff>
        </xdr:from>
        <xdr:to>
          <xdr:col>44</xdr:col>
          <xdr:colOff>209550</xdr:colOff>
          <xdr:row>97</xdr:row>
          <xdr:rowOff>85725</xdr:rowOff>
        </xdr:to>
        <xdr:pic>
          <xdr:nvPicPr>
            <xdr:cNvPr id="17719" name="Picture 185">
              <a:extLst>
                <a:ext uri="{FF2B5EF4-FFF2-40B4-BE49-F238E27FC236}">
                  <a16:creationId xmlns:a16="http://schemas.microsoft.com/office/drawing/2014/main" id="{00000000-0008-0000-0100-000037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" spid="_x0000_s4626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887200" y="2267902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90</xdr:row>
          <xdr:rowOff>28575</xdr:rowOff>
        </xdr:from>
        <xdr:to>
          <xdr:col>49</xdr:col>
          <xdr:colOff>95250</xdr:colOff>
          <xdr:row>94</xdr:row>
          <xdr:rowOff>9525</xdr:rowOff>
        </xdr:to>
        <xdr:pic>
          <xdr:nvPicPr>
            <xdr:cNvPr id="17720" name="Picture 186">
              <a:extLst>
                <a:ext uri="{FF2B5EF4-FFF2-40B4-BE49-F238E27FC236}">
                  <a16:creationId xmlns:a16="http://schemas.microsoft.com/office/drawing/2014/main" id="{00000000-0008-0000-0100-000038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4" spid="_x0000_s4626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201650" y="2191702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90</xdr:row>
          <xdr:rowOff>76200</xdr:rowOff>
        </xdr:from>
        <xdr:to>
          <xdr:col>52</xdr:col>
          <xdr:colOff>85725</xdr:colOff>
          <xdr:row>94</xdr:row>
          <xdr:rowOff>57150</xdr:rowOff>
        </xdr:to>
        <xdr:pic>
          <xdr:nvPicPr>
            <xdr:cNvPr id="17721" name="Picture 187">
              <a:extLst>
                <a:ext uri="{FF2B5EF4-FFF2-40B4-BE49-F238E27FC236}">
                  <a16:creationId xmlns:a16="http://schemas.microsoft.com/office/drawing/2014/main" id="{00000000-0008-0000-0100-000039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5" spid="_x0000_s4626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049375" y="219646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219075</xdr:colOff>
          <xdr:row>93</xdr:row>
          <xdr:rowOff>85725</xdr:rowOff>
        </xdr:from>
        <xdr:to>
          <xdr:col>50</xdr:col>
          <xdr:colOff>257175</xdr:colOff>
          <xdr:row>97</xdr:row>
          <xdr:rowOff>66675</xdr:rowOff>
        </xdr:to>
        <xdr:pic>
          <xdr:nvPicPr>
            <xdr:cNvPr id="17722" name="Picture 188">
              <a:extLst>
                <a:ext uri="{FF2B5EF4-FFF2-40B4-BE49-F238E27FC236}">
                  <a16:creationId xmlns:a16="http://schemas.microsoft.com/office/drawing/2014/main" id="{00000000-0008-0000-0100-00003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6" spid="_x0000_s4626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649325" y="226599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38100</xdr:colOff>
          <xdr:row>90</xdr:row>
          <xdr:rowOff>38100</xdr:rowOff>
        </xdr:from>
        <xdr:to>
          <xdr:col>55</xdr:col>
          <xdr:colOff>76200</xdr:colOff>
          <xdr:row>94</xdr:row>
          <xdr:rowOff>19050</xdr:rowOff>
        </xdr:to>
        <xdr:pic>
          <xdr:nvPicPr>
            <xdr:cNvPr id="17723" name="Picture 189">
              <a:extLst>
                <a:ext uri="{FF2B5EF4-FFF2-40B4-BE49-F238E27FC236}">
                  <a16:creationId xmlns:a16="http://schemas.microsoft.com/office/drawing/2014/main" id="{00000000-0008-0000-0100-00003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7" spid="_x0000_s4626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897100" y="219265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</xdr:colOff>
          <xdr:row>90</xdr:row>
          <xdr:rowOff>85725</xdr:rowOff>
        </xdr:from>
        <xdr:to>
          <xdr:col>58</xdr:col>
          <xdr:colOff>66675</xdr:colOff>
          <xdr:row>94</xdr:row>
          <xdr:rowOff>66675</xdr:rowOff>
        </xdr:to>
        <xdr:pic>
          <xdr:nvPicPr>
            <xdr:cNvPr id="17724" name="Picture 190">
              <a:extLst>
                <a:ext uri="{FF2B5EF4-FFF2-40B4-BE49-F238E27FC236}">
                  <a16:creationId xmlns:a16="http://schemas.microsoft.com/office/drawing/2014/main" id="{00000000-0008-0000-0100-00003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8" spid="_x0000_s4626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744825" y="219741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209550</xdr:colOff>
          <xdr:row>93</xdr:row>
          <xdr:rowOff>28575</xdr:rowOff>
        </xdr:from>
        <xdr:to>
          <xdr:col>56</xdr:col>
          <xdr:colOff>247650</xdr:colOff>
          <xdr:row>97</xdr:row>
          <xdr:rowOff>9525</xdr:rowOff>
        </xdr:to>
        <xdr:pic>
          <xdr:nvPicPr>
            <xdr:cNvPr id="17725" name="Picture 191">
              <a:extLst>
                <a:ext uri="{FF2B5EF4-FFF2-40B4-BE49-F238E27FC236}">
                  <a16:creationId xmlns:a16="http://schemas.microsoft.com/office/drawing/2014/main" id="{00000000-0008-0000-0100-00003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9" spid="_x0000_s462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354300" y="2260282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47625</xdr:colOff>
          <xdr:row>90</xdr:row>
          <xdr:rowOff>66675</xdr:rowOff>
        </xdr:from>
        <xdr:to>
          <xdr:col>61</xdr:col>
          <xdr:colOff>85725</xdr:colOff>
          <xdr:row>94</xdr:row>
          <xdr:rowOff>47625</xdr:rowOff>
        </xdr:to>
        <xdr:pic>
          <xdr:nvPicPr>
            <xdr:cNvPr id="17726" name="Picture 192">
              <a:extLst>
                <a:ext uri="{FF2B5EF4-FFF2-40B4-BE49-F238E27FC236}">
                  <a16:creationId xmlns:a16="http://schemas.microsoft.com/office/drawing/2014/main" id="{00000000-0008-0000-0100-00003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0" spid="_x0000_s4626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6621125" y="2195512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90</xdr:row>
          <xdr:rowOff>85725</xdr:rowOff>
        </xdr:from>
        <xdr:to>
          <xdr:col>64</xdr:col>
          <xdr:colOff>38100</xdr:colOff>
          <xdr:row>94</xdr:row>
          <xdr:rowOff>66675</xdr:rowOff>
        </xdr:to>
        <xdr:pic>
          <xdr:nvPicPr>
            <xdr:cNvPr id="17727" name="Picture 193">
              <a:extLst>
                <a:ext uri="{FF2B5EF4-FFF2-40B4-BE49-F238E27FC236}">
                  <a16:creationId xmlns:a16="http://schemas.microsoft.com/office/drawing/2014/main" id="{00000000-0008-0000-0100-00003F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1" spid="_x0000_s462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430750" y="219741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266700</xdr:colOff>
          <xdr:row>93</xdr:row>
          <xdr:rowOff>104775</xdr:rowOff>
        </xdr:from>
        <xdr:to>
          <xdr:col>63</xdr:col>
          <xdr:colOff>19050</xdr:colOff>
          <xdr:row>97</xdr:row>
          <xdr:rowOff>123825</xdr:rowOff>
        </xdr:to>
        <xdr:pic>
          <xdr:nvPicPr>
            <xdr:cNvPr id="17728" name="Picture 194">
              <a:extLst>
                <a:ext uri="{FF2B5EF4-FFF2-40B4-BE49-F238E27FC236}">
                  <a16:creationId xmlns:a16="http://schemas.microsoft.com/office/drawing/2014/main" id="{00000000-0008-0000-0100-000040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12" spid="_x0000_s4627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125950" y="22679025"/>
              <a:ext cx="895350" cy="933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95250</xdr:colOff>
          <xdr:row>90</xdr:row>
          <xdr:rowOff>57150</xdr:rowOff>
        </xdr:from>
        <xdr:to>
          <xdr:col>67</xdr:col>
          <xdr:colOff>133350</xdr:colOff>
          <xdr:row>94</xdr:row>
          <xdr:rowOff>38100</xdr:rowOff>
        </xdr:to>
        <xdr:pic>
          <xdr:nvPicPr>
            <xdr:cNvPr id="17729" name="Picture 195">
              <a:extLst>
                <a:ext uri="{FF2B5EF4-FFF2-40B4-BE49-F238E27FC236}">
                  <a16:creationId xmlns:a16="http://schemas.microsoft.com/office/drawing/2014/main" id="{00000000-0008-0000-0100-000041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3" spid="_x0000_s462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383250" y="219456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90</xdr:row>
          <xdr:rowOff>76200</xdr:rowOff>
        </xdr:from>
        <xdr:to>
          <xdr:col>70</xdr:col>
          <xdr:colOff>66675</xdr:colOff>
          <xdr:row>94</xdr:row>
          <xdr:rowOff>57150</xdr:rowOff>
        </xdr:to>
        <xdr:pic>
          <xdr:nvPicPr>
            <xdr:cNvPr id="17730" name="Picture 196">
              <a:extLst>
                <a:ext uri="{FF2B5EF4-FFF2-40B4-BE49-F238E27FC236}">
                  <a16:creationId xmlns:a16="http://schemas.microsoft.com/office/drawing/2014/main" id="{00000000-0008-0000-0100-000042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4" spid="_x0000_s4627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9173825" y="219646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266700</xdr:colOff>
          <xdr:row>93</xdr:row>
          <xdr:rowOff>85725</xdr:rowOff>
        </xdr:from>
        <xdr:to>
          <xdr:col>69</xdr:col>
          <xdr:colOff>19050</xdr:colOff>
          <xdr:row>97</xdr:row>
          <xdr:rowOff>104775</xdr:rowOff>
        </xdr:to>
        <xdr:pic>
          <xdr:nvPicPr>
            <xdr:cNvPr id="17731" name="Picture 197">
              <a:extLst>
                <a:ext uri="{FF2B5EF4-FFF2-40B4-BE49-F238E27FC236}">
                  <a16:creationId xmlns:a16="http://schemas.microsoft.com/office/drawing/2014/main" id="{00000000-0008-0000-0100-000043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15" spid="_x0000_s462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840450" y="22659975"/>
              <a:ext cx="895350" cy="933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57150</xdr:colOff>
          <xdr:row>90</xdr:row>
          <xdr:rowOff>66675</xdr:rowOff>
        </xdr:from>
        <xdr:to>
          <xdr:col>73</xdr:col>
          <xdr:colOff>38100</xdr:colOff>
          <xdr:row>94</xdr:row>
          <xdr:rowOff>47625</xdr:rowOff>
        </xdr:to>
        <xdr:pic>
          <xdr:nvPicPr>
            <xdr:cNvPr id="17732" name="Picture 198">
              <a:extLst>
                <a:ext uri="{FF2B5EF4-FFF2-40B4-BE49-F238E27FC236}">
                  <a16:creationId xmlns:a16="http://schemas.microsoft.com/office/drawing/2014/main" id="{00000000-0008-0000-0100-000044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6" spid="_x0000_s4627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059650" y="21955125"/>
              <a:ext cx="8667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266700</xdr:colOff>
          <xdr:row>90</xdr:row>
          <xdr:rowOff>76200</xdr:rowOff>
        </xdr:from>
        <xdr:to>
          <xdr:col>75</xdr:col>
          <xdr:colOff>247650</xdr:colOff>
          <xdr:row>94</xdr:row>
          <xdr:rowOff>57150</xdr:rowOff>
        </xdr:to>
        <xdr:pic>
          <xdr:nvPicPr>
            <xdr:cNvPr id="17733" name="Picture 199">
              <a:extLst>
                <a:ext uri="{FF2B5EF4-FFF2-40B4-BE49-F238E27FC236}">
                  <a16:creationId xmlns:a16="http://schemas.microsoft.com/office/drawing/2014/main" id="{00000000-0008-0000-0100-00004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7" spid="_x0000_s4627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859750" y="21964650"/>
              <a:ext cx="8667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190500</xdr:colOff>
          <xdr:row>93</xdr:row>
          <xdr:rowOff>114300</xdr:rowOff>
        </xdr:from>
        <xdr:to>
          <xdr:col>74</xdr:col>
          <xdr:colOff>171450</xdr:colOff>
          <xdr:row>97</xdr:row>
          <xdr:rowOff>95250</xdr:rowOff>
        </xdr:to>
        <xdr:pic>
          <xdr:nvPicPr>
            <xdr:cNvPr id="17734" name="Picture 200">
              <a:extLst>
                <a:ext uri="{FF2B5EF4-FFF2-40B4-BE49-F238E27FC236}">
                  <a16:creationId xmlns:a16="http://schemas.microsoft.com/office/drawing/2014/main" id="{00000000-0008-0000-0100-00004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8" spid="_x0000_s4627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488275" y="22688550"/>
              <a:ext cx="8667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180975</xdr:colOff>
          <xdr:row>34</xdr:row>
          <xdr:rowOff>47625</xdr:rowOff>
        </xdr:from>
        <xdr:to>
          <xdr:col>45</xdr:col>
          <xdr:colOff>152400</xdr:colOff>
          <xdr:row>40</xdr:row>
          <xdr:rowOff>142875</xdr:rowOff>
        </xdr:to>
        <xdr:pic>
          <xdr:nvPicPr>
            <xdr:cNvPr id="17735" name="Picture 201">
              <a:extLst>
                <a:ext uri="{FF2B5EF4-FFF2-40B4-BE49-F238E27FC236}">
                  <a16:creationId xmlns:a16="http://schemas.microsoft.com/office/drawing/2014/main" id="{00000000-0008-0000-0100-000047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8" spid="_x0000_s46277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1610975" y="830580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123825</xdr:colOff>
          <xdr:row>34</xdr:row>
          <xdr:rowOff>66675</xdr:rowOff>
        </xdr:from>
        <xdr:to>
          <xdr:col>51</xdr:col>
          <xdr:colOff>104775</xdr:colOff>
          <xdr:row>40</xdr:row>
          <xdr:rowOff>161925</xdr:rowOff>
        </xdr:to>
        <xdr:pic>
          <xdr:nvPicPr>
            <xdr:cNvPr id="17736" name="Picture 202">
              <a:extLst>
                <a:ext uri="{FF2B5EF4-FFF2-40B4-BE49-F238E27FC236}">
                  <a16:creationId xmlns:a16="http://schemas.microsoft.com/office/drawing/2014/main" id="{00000000-0008-0000-0100-000048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7" spid="_x0000_s462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68325" y="83248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142875</xdr:colOff>
          <xdr:row>34</xdr:row>
          <xdr:rowOff>28575</xdr:rowOff>
        </xdr:from>
        <xdr:to>
          <xdr:col>57</xdr:col>
          <xdr:colOff>114300</xdr:colOff>
          <xdr:row>40</xdr:row>
          <xdr:rowOff>123825</xdr:rowOff>
        </xdr:to>
        <xdr:pic>
          <xdr:nvPicPr>
            <xdr:cNvPr id="17737" name="Picture 203">
              <a:extLst>
                <a:ext uri="{FF2B5EF4-FFF2-40B4-BE49-F238E27FC236}">
                  <a16:creationId xmlns:a16="http://schemas.microsoft.com/office/drawing/2014/main" id="{00000000-0008-0000-0100-000049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9" spid="_x0000_s462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001875" y="8286750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123825</xdr:colOff>
          <xdr:row>34</xdr:row>
          <xdr:rowOff>66675</xdr:rowOff>
        </xdr:from>
        <xdr:to>
          <xdr:col>63</xdr:col>
          <xdr:colOff>104775</xdr:colOff>
          <xdr:row>40</xdr:row>
          <xdr:rowOff>161925</xdr:rowOff>
        </xdr:to>
        <xdr:pic>
          <xdr:nvPicPr>
            <xdr:cNvPr id="17738" name="Picture 204">
              <a:extLst>
                <a:ext uri="{FF2B5EF4-FFF2-40B4-BE49-F238E27FC236}">
                  <a16:creationId xmlns:a16="http://schemas.microsoft.com/office/drawing/2014/main" id="{00000000-0008-0000-0100-00004A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0" spid="_x0000_s462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697325" y="83248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200025</xdr:colOff>
          <xdr:row>34</xdr:row>
          <xdr:rowOff>66675</xdr:rowOff>
        </xdr:from>
        <xdr:to>
          <xdr:col>69</xdr:col>
          <xdr:colOff>180975</xdr:colOff>
          <xdr:row>40</xdr:row>
          <xdr:rowOff>161925</xdr:rowOff>
        </xdr:to>
        <xdr:pic>
          <xdr:nvPicPr>
            <xdr:cNvPr id="17739" name="Picture 205">
              <a:extLst>
                <a:ext uri="{FF2B5EF4-FFF2-40B4-BE49-F238E27FC236}">
                  <a16:creationId xmlns:a16="http://schemas.microsoft.com/office/drawing/2014/main" id="{00000000-0008-0000-0100-00004B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1" spid="_x0000_s462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488025" y="8324850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34</xdr:row>
          <xdr:rowOff>66675</xdr:rowOff>
        </xdr:from>
        <xdr:to>
          <xdr:col>75</xdr:col>
          <xdr:colOff>85725</xdr:colOff>
          <xdr:row>40</xdr:row>
          <xdr:rowOff>161925</xdr:rowOff>
        </xdr:to>
        <xdr:pic>
          <xdr:nvPicPr>
            <xdr:cNvPr id="17740" name="Picture 206">
              <a:extLst>
                <a:ext uri="{FF2B5EF4-FFF2-40B4-BE49-F238E27FC236}">
                  <a16:creationId xmlns:a16="http://schemas.microsoft.com/office/drawing/2014/main" id="{00000000-0008-0000-0100-00004C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2" spid="_x0000_s462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116800" y="8324850"/>
              <a:ext cx="14478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34</xdr:row>
          <xdr:rowOff>57150</xdr:rowOff>
        </xdr:from>
        <xdr:to>
          <xdr:col>43</xdr:col>
          <xdr:colOff>104775</xdr:colOff>
          <xdr:row>38</xdr:row>
          <xdr:rowOff>28575</xdr:rowOff>
        </xdr:to>
        <xdr:pic>
          <xdr:nvPicPr>
            <xdr:cNvPr id="17741" name="Picture 207">
              <a:extLst>
                <a:ext uri="{FF2B5EF4-FFF2-40B4-BE49-F238E27FC236}">
                  <a16:creationId xmlns:a16="http://schemas.microsoft.com/office/drawing/2014/main" id="{00000000-0008-0000-0100-00004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9" spid="_x0000_s4628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87150" y="831532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34</xdr:row>
          <xdr:rowOff>57150</xdr:rowOff>
        </xdr:from>
        <xdr:to>
          <xdr:col>46</xdr:col>
          <xdr:colOff>57150</xdr:colOff>
          <xdr:row>38</xdr:row>
          <xdr:rowOff>28575</xdr:rowOff>
        </xdr:to>
        <xdr:pic>
          <xdr:nvPicPr>
            <xdr:cNvPr id="17742" name="Picture 208">
              <a:extLst>
                <a:ext uri="{FF2B5EF4-FFF2-40B4-BE49-F238E27FC236}">
                  <a16:creationId xmlns:a16="http://schemas.microsoft.com/office/drawing/2014/main" id="{00000000-0008-0000-0100-00004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0" spid="_x0000_s4628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306300" y="83153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200025</xdr:colOff>
          <xdr:row>37</xdr:row>
          <xdr:rowOff>47625</xdr:rowOff>
        </xdr:from>
        <xdr:to>
          <xdr:col>44</xdr:col>
          <xdr:colOff>247650</xdr:colOff>
          <xdr:row>41</xdr:row>
          <xdr:rowOff>19050</xdr:rowOff>
        </xdr:to>
        <xdr:pic>
          <xdr:nvPicPr>
            <xdr:cNvPr id="17743" name="Picture 209">
              <a:extLst>
                <a:ext uri="{FF2B5EF4-FFF2-40B4-BE49-F238E27FC236}">
                  <a16:creationId xmlns:a16="http://schemas.microsoft.com/office/drawing/2014/main" id="{00000000-0008-0000-0100-00004F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1" spid="_x0000_s4628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915775" y="8991600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285750</xdr:colOff>
          <xdr:row>34</xdr:row>
          <xdr:rowOff>66675</xdr:rowOff>
        </xdr:from>
        <xdr:to>
          <xdr:col>49</xdr:col>
          <xdr:colOff>38100</xdr:colOff>
          <xdr:row>38</xdr:row>
          <xdr:rowOff>38100</xdr:rowOff>
        </xdr:to>
        <xdr:pic>
          <xdr:nvPicPr>
            <xdr:cNvPr id="17744" name="Picture 210">
              <a:extLst>
                <a:ext uri="{FF2B5EF4-FFF2-40B4-BE49-F238E27FC236}">
                  <a16:creationId xmlns:a16="http://schemas.microsoft.com/office/drawing/2014/main" id="{00000000-0008-0000-0100-000050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2" spid="_x0000_s4628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144500" y="83248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266700</xdr:colOff>
          <xdr:row>34</xdr:row>
          <xdr:rowOff>85725</xdr:rowOff>
        </xdr:from>
        <xdr:to>
          <xdr:col>52</xdr:col>
          <xdr:colOff>19050</xdr:colOff>
          <xdr:row>38</xdr:row>
          <xdr:rowOff>57150</xdr:rowOff>
        </xdr:to>
        <xdr:pic>
          <xdr:nvPicPr>
            <xdr:cNvPr id="17745" name="Picture 211">
              <a:extLst>
                <a:ext uri="{FF2B5EF4-FFF2-40B4-BE49-F238E27FC236}">
                  <a16:creationId xmlns:a16="http://schemas.microsoft.com/office/drawing/2014/main" id="{00000000-0008-0000-0100-000051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3" spid="_x0000_s4628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982700" y="83439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180975</xdr:colOff>
          <xdr:row>36</xdr:row>
          <xdr:rowOff>219075</xdr:rowOff>
        </xdr:from>
        <xdr:to>
          <xdr:col>50</xdr:col>
          <xdr:colOff>219075</xdr:colOff>
          <xdr:row>40</xdr:row>
          <xdr:rowOff>200025</xdr:rowOff>
        </xdr:to>
        <xdr:pic>
          <xdr:nvPicPr>
            <xdr:cNvPr id="17746" name="Picture 212">
              <a:extLst>
                <a:ext uri="{FF2B5EF4-FFF2-40B4-BE49-F238E27FC236}">
                  <a16:creationId xmlns:a16="http://schemas.microsoft.com/office/drawing/2014/main" id="{00000000-0008-0000-0100-000052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4" spid="_x0000_s4628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611225" y="89344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38100</xdr:colOff>
          <xdr:row>34</xdr:row>
          <xdr:rowOff>28575</xdr:rowOff>
        </xdr:from>
        <xdr:to>
          <xdr:col>55</xdr:col>
          <xdr:colOff>76200</xdr:colOff>
          <xdr:row>38</xdr:row>
          <xdr:rowOff>0</xdr:rowOff>
        </xdr:to>
        <xdr:pic>
          <xdr:nvPicPr>
            <xdr:cNvPr id="17747" name="Picture 213">
              <a:extLst>
                <a:ext uri="{FF2B5EF4-FFF2-40B4-BE49-F238E27FC236}">
                  <a16:creationId xmlns:a16="http://schemas.microsoft.com/office/drawing/2014/main" id="{00000000-0008-0000-0100-000053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5" spid="_x0000_s462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897100" y="82867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276225</xdr:colOff>
          <xdr:row>34</xdr:row>
          <xdr:rowOff>47625</xdr:rowOff>
        </xdr:from>
        <xdr:to>
          <xdr:col>58</xdr:col>
          <xdr:colOff>28575</xdr:colOff>
          <xdr:row>38</xdr:row>
          <xdr:rowOff>19050</xdr:rowOff>
        </xdr:to>
        <xdr:pic>
          <xdr:nvPicPr>
            <xdr:cNvPr id="17748" name="Picture 214">
              <a:extLst>
                <a:ext uri="{FF2B5EF4-FFF2-40B4-BE49-F238E27FC236}">
                  <a16:creationId xmlns:a16="http://schemas.microsoft.com/office/drawing/2014/main" id="{00000000-0008-0000-0100-000054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6" spid="_x0000_s4629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706725" y="83058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209550</xdr:colOff>
          <xdr:row>37</xdr:row>
          <xdr:rowOff>76200</xdr:rowOff>
        </xdr:from>
        <xdr:to>
          <xdr:col>56</xdr:col>
          <xdr:colOff>247650</xdr:colOff>
          <xdr:row>41</xdr:row>
          <xdr:rowOff>47625</xdr:rowOff>
        </xdr:to>
        <xdr:pic>
          <xdr:nvPicPr>
            <xdr:cNvPr id="17749" name="Picture 215">
              <a:extLst>
                <a:ext uri="{FF2B5EF4-FFF2-40B4-BE49-F238E27FC236}">
                  <a16:creationId xmlns:a16="http://schemas.microsoft.com/office/drawing/2014/main" id="{00000000-0008-0000-0100-00005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7" spid="_x0000_s462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354300" y="90201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104775</xdr:colOff>
          <xdr:row>34</xdr:row>
          <xdr:rowOff>57150</xdr:rowOff>
        </xdr:from>
        <xdr:to>
          <xdr:col>61</xdr:col>
          <xdr:colOff>142875</xdr:colOff>
          <xdr:row>38</xdr:row>
          <xdr:rowOff>28575</xdr:rowOff>
        </xdr:to>
        <xdr:pic>
          <xdr:nvPicPr>
            <xdr:cNvPr id="17750" name="Picture 216">
              <a:extLst>
                <a:ext uri="{FF2B5EF4-FFF2-40B4-BE49-F238E27FC236}">
                  <a16:creationId xmlns:a16="http://schemas.microsoft.com/office/drawing/2014/main" id="{00000000-0008-0000-0100-00005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8" spid="_x0000_s4629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6678275" y="83153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266700</xdr:colOff>
          <xdr:row>34</xdr:row>
          <xdr:rowOff>47625</xdr:rowOff>
        </xdr:from>
        <xdr:to>
          <xdr:col>64</xdr:col>
          <xdr:colOff>19050</xdr:colOff>
          <xdr:row>38</xdr:row>
          <xdr:rowOff>19050</xdr:rowOff>
        </xdr:to>
        <xdr:pic>
          <xdr:nvPicPr>
            <xdr:cNvPr id="17751" name="Picture 217">
              <a:extLst>
                <a:ext uri="{FF2B5EF4-FFF2-40B4-BE49-F238E27FC236}">
                  <a16:creationId xmlns:a16="http://schemas.microsoft.com/office/drawing/2014/main" id="{00000000-0008-0000-0100-000057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9" spid="_x0000_s4629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411700" y="83058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247650</xdr:colOff>
          <xdr:row>37</xdr:row>
          <xdr:rowOff>76200</xdr:rowOff>
        </xdr:from>
        <xdr:to>
          <xdr:col>63</xdr:col>
          <xdr:colOff>0</xdr:colOff>
          <xdr:row>41</xdr:row>
          <xdr:rowOff>47625</xdr:rowOff>
        </xdr:to>
        <xdr:pic>
          <xdr:nvPicPr>
            <xdr:cNvPr id="17752" name="Picture 218">
              <a:extLst>
                <a:ext uri="{FF2B5EF4-FFF2-40B4-BE49-F238E27FC236}">
                  <a16:creationId xmlns:a16="http://schemas.microsoft.com/office/drawing/2014/main" id="{00000000-0008-0000-0100-000058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0" spid="_x0000_s4629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106900" y="90201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34</xdr:row>
          <xdr:rowOff>76200</xdr:rowOff>
        </xdr:from>
        <xdr:to>
          <xdr:col>67</xdr:col>
          <xdr:colOff>114300</xdr:colOff>
          <xdr:row>38</xdr:row>
          <xdr:rowOff>47625</xdr:rowOff>
        </xdr:to>
        <xdr:pic>
          <xdr:nvPicPr>
            <xdr:cNvPr id="17753" name="Picture 219">
              <a:extLst>
                <a:ext uri="{FF2B5EF4-FFF2-40B4-BE49-F238E27FC236}">
                  <a16:creationId xmlns:a16="http://schemas.microsoft.com/office/drawing/2014/main" id="{00000000-0008-0000-0100-000059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1" spid="_x0000_s4629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354675" y="83343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247650</xdr:colOff>
          <xdr:row>34</xdr:row>
          <xdr:rowOff>57150</xdr:rowOff>
        </xdr:from>
        <xdr:to>
          <xdr:col>70</xdr:col>
          <xdr:colOff>9525</xdr:colOff>
          <xdr:row>38</xdr:row>
          <xdr:rowOff>28575</xdr:rowOff>
        </xdr:to>
        <xdr:pic>
          <xdr:nvPicPr>
            <xdr:cNvPr id="17754" name="Picture 220">
              <a:extLst>
                <a:ext uri="{FF2B5EF4-FFF2-40B4-BE49-F238E27FC236}">
                  <a16:creationId xmlns:a16="http://schemas.microsoft.com/office/drawing/2014/main" id="{00000000-0008-0000-0100-00005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2" spid="_x0000_s4629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9107150" y="831532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171450</xdr:colOff>
          <xdr:row>36</xdr:row>
          <xdr:rowOff>219075</xdr:rowOff>
        </xdr:from>
        <xdr:to>
          <xdr:col>68</xdr:col>
          <xdr:colOff>209550</xdr:colOff>
          <xdr:row>40</xdr:row>
          <xdr:rowOff>190500</xdr:rowOff>
        </xdr:to>
        <xdr:pic>
          <xdr:nvPicPr>
            <xdr:cNvPr id="17755" name="Picture 221">
              <a:extLst>
                <a:ext uri="{FF2B5EF4-FFF2-40B4-BE49-F238E27FC236}">
                  <a16:creationId xmlns:a16="http://schemas.microsoft.com/office/drawing/2014/main" id="{00000000-0008-0000-0100-00005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3" spid="_x0000_s4629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745200" y="89344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266700</xdr:colOff>
          <xdr:row>34</xdr:row>
          <xdr:rowOff>47625</xdr:rowOff>
        </xdr:from>
        <xdr:to>
          <xdr:col>72</xdr:col>
          <xdr:colOff>276225</xdr:colOff>
          <xdr:row>38</xdr:row>
          <xdr:rowOff>19050</xdr:rowOff>
        </xdr:to>
        <xdr:pic>
          <xdr:nvPicPr>
            <xdr:cNvPr id="17756" name="Picture 222">
              <a:extLst>
                <a:ext uri="{FF2B5EF4-FFF2-40B4-BE49-F238E27FC236}">
                  <a16:creationId xmlns:a16="http://schemas.microsoft.com/office/drawing/2014/main" id="{00000000-0008-0000-0100-00005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4" spid="_x0000_s4629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9983450" y="8305800"/>
              <a:ext cx="88582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38100</xdr:colOff>
          <xdr:row>33</xdr:row>
          <xdr:rowOff>209550</xdr:rowOff>
        </xdr:from>
        <xdr:to>
          <xdr:col>76</xdr:col>
          <xdr:colOff>0</xdr:colOff>
          <xdr:row>37</xdr:row>
          <xdr:rowOff>190500</xdr:rowOff>
        </xdr:to>
        <xdr:pic>
          <xdr:nvPicPr>
            <xdr:cNvPr id="17757" name="Picture 223">
              <a:extLst>
                <a:ext uri="{FF2B5EF4-FFF2-40B4-BE49-F238E27FC236}">
                  <a16:creationId xmlns:a16="http://schemas.microsoft.com/office/drawing/2014/main" id="{00000000-0008-0000-0100-00005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5" spid="_x0000_s4629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926425" y="8239125"/>
              <a:ext cx="88582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171450</xdr:colOff>
          <xdr:row>37</xdr:row>
          <xdr:rowOff>28575</xdr:rowOff>
        </xdr:from>
        <xdr:to>
          <xdr:col>74</xdr:col>
          <xdr:colOff>171450</xdr:colOff>
          <xdr:row>41</xdr:row>
          <xdr:rowOff>9525</xdr:rowOff>
        </xdr:to>
        <xdr:pic>
          <xdr:nvPicPr>
            <xdr:cNvPr id="17758" name="Picture 224">
              <a:extLst>
                <a:ext uri="{FF2B5EF4-FFF2-40B4-BE49-F238E27FC236}">
                  <a16:creationId xmlns:a16="http://schemas.microsoft.com/office/drawing/2014/main" id="{00000000-0008-0000-0100-00005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6" spid="_x0000_s4630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469225" y="8972550"/>
              <a:ext cx="88582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98</xdr:row>
          <xdr:rowOff>47625</xdr:rowOff>
        </xdr:from>
        <xdr:to>
          <xdr:col>5</xdr:col>
          <xdr:colOff>152400</xdr:colOff>
          <xdr:row>104</xdr:row>
          <xdr:rowOff>142875</xdr:rowOff>
        </xdr:to>
        <xdr:pic>
          <xdr:nvPicPr>
            <xdr:cNvPr id="17759" name="Picture 225">
              <a:extLst>
                <a:ext uri="{FF2B5EF4-FFF2-40B4-BE49-F238E27FC236}">
                  <a16:creationId xmlns:a16="http://schemas.microsoft.com/office/drawing/2014/main" id="{00000000-0008-0000-0100-00005F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8" spid="_x0000_s46301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80975" y="2376487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98</xdr:row>
          <xdr:rowOff>66675</xdr:rowOff>
        </xdr:from>
        <xdr:to>
          <xdr:col>11</xdr:col>
          <xdr:colOff>104775</xdr:colOff>
          <xdr:row>104</xdr:row>
          <xdr:rowOff>161925</xdr:rowOff>
        </xdr:to>
        <xdr:pic>
          <xdr:nvPicPr>
            <xdr:cNvPr id="17760" name="Picture 226">
              <a:extLst>
                <a:ext uri="{FF2B5EF4-FFF2-40B4-BE49-F238E27FC236}">
                  <a16:creationId xmlns:a16="http://schemas.microsoft.com/office/drawing/2014/main" id="{00000000-0008-0000-0100-000060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7" spid="_x0000_s463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38325" y="237839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98</xdr:row>
          <xdr:rowOff>123825</xdr:rowOff>
        </xdr:from>
        <xdr:to>
          <xdr:col>17</xdr:col>
          <xdr:colOff>142875</xdr:colOff>
          <xdr:row>104</xdr:row>
          <xdr:rowOff>219075</xdr:rowOff>
        </xdr:to>
        <xdr:pic>
          <xdr:nvPicPr>
            <xdr:cNvPr id="17761" name="Picture 227">
              <a:extLst>
                <a:ext uri="{FF2B5EF4-FFF2-40B4-BE49-F238E27FC236}">
                  <a16:creationId xmlns:a16="http://schemas.microsoft.com/office/drawing/2014/main" id="{00000000-0008-0000-0100-000061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9" spid="_x0000_s463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00450" y="2384107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98</xdr:row>
          <xdr:rowOff>47625</xdr:rowOff>
        </xdr:from>
        <xdr:to>
          <xdr:col>23</xdr:col>
          <xdr:colOff>171450</xdr:colOff>
          <xdr:row>104</xdr:row>
          <xdr:rowOff>142875</xdr:rowOff>
        </xdr:to>
        <xdr:pic>
          <xdr:nvPicPr>
            <xdr:cNvPr id="17762" name="Picture 228">
              <a:extLst>
                <a:ext uri="{FF2B5EF4-FFF2-40B4-BE49-F238E27FC236}">
                  <a16:creationId xmlns:a16="http://schemas.microsoft.com/office/drawing/2014/main" id="{00000000-0008-0000-0100-000062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0" spid="_x0000_s463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34000" y="2376487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98</xdr:row>
          <xdr:rowOff>66675</xdr:rowOff>
        </xdr:from>
        <xdr:to>
          <xdr:col>29</xdr:col>
          <xdr:colOff>180975</xdr:colOff>
          <xdr:row>104</xdr:row>
          <xdr:rowOff>161925</xdr:rowOff>
        </xdr:to>
        <xdr:pic>
          <xdr:nvPicPr>
            <xdr:cNvPr id="17763" name="Picture 229">
              <a:extLst>
                <a:ext uri="{FF2B5EF4-FFF2-40B4-BE49-F238E27FC236}">
                  <a16:creationId xmlns:a16="http://schemas.microsoft.com/office/drawing/2014/main" id="{00000000-0008-0000-0100-000063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1" spid="_x0000_s463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058025" y="237839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98</xdr:row>
          <xdr:rowOff>66675</xdr:rowOff>
        </xdr:from>
        <xdr:to>
          <xdr:col>35</xdr:col>
          <xdr:colOff>85725</xdr:colOff>
          <xdr:row>104</xdr:row>
          <xdr:rowOff>161925</xdr:rowOff>
        </xdr:to>
        <xdr:pic>
          <xdr:nvPicPr>
            <xdr:cNvPr id="17764" name="Picture 230">
              <a:extLst>
                <a:ext uri="{FF2B5EF4-FFF2-40B4-BE49-F238E27FC236}">
                  <a16:creationId xmlns:a16="http://schemas.microsoft.com/office/drawing/2014/main" id="{00000000-0008-0000-0100-000064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2" spid="_x0000_s463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686800" y="237839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57150</xdr:rowOff>
        </xdr:from>
        <xdr:to>
          <xdr:col>3</xdr:col>
          <xdr:colOff>38100</xdr:colOff>
          <xdr:row>102</xdr:row>
          <xdr:rowOff>28575</xdr:rowOff>
        </xdr:to>
        <xdr:pic>
          <xdr:nvPicPr>
            <xdr:cNvPr id="17765" name="Picture 231">
              <a:extLst>
                <a:ext uri="{FF2B5EF4-FFF2-40B4-BE49-F238E27FC236}">
                  <a16:creationId xmlns:a16="http://schemas.microsoft.com/office/drawing/2014/main" id="{00000000-0008-0000-0100-00006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9" spid="_x0000_s4630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237744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98</xdr:row>
          <xdr:rowOff>57150</xdr:rowOff>
        </xdr:from>
        <xdr:to>
          <xdr:col>6</xdr:col>
          <xdr:colOff>57150</xdr:colOff>
          <xdr:row>102</xdr:row>
          <xdr:rowOff>28575</xdr:rowOff>
        </xdr:to>
        <xdr:pic>
          <xdr:nvPicPr>
            <xdr:cNvPr id="17766" name="Picture 232">
              <a:extLst>
                <a:ext uri="{FF2B5EF4-FFF2-40B4-BE49-F238E27FC236}">
                  <a16:creationId xmlns:a16="http://schemas.microsoft.com/office/drawing/2014/main" id="{00000000-0008-0000-0100-00006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0" spid="_x0000_s463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76300" y="237744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101</xdr:row>
          <xdr:rowOff>57150</xdr:rowOff>
        </xdr:from>
        <xdr:to>
          <xdr:col>4</xdr:col>
          <xdr:colOff>228600</xdr:colOff>
          <xdr:row>105</xdr:row>
          <xdr:rowOff>38100</xdr:rowOff>
        </xdr:to>
        <xdr:pic>
          <xdr:nvPicPr>
            <xdr:cNvPr id="17767" name="Picture 233">
              <a:extLst>
                <a:ext uri="{FF2B5EF4-FFF2-40B4-BE49-F238E27FC236}">
                  <a16:creationId xmlns:a16="http://schemas.microsoft.com/office/drawing/2014/main" id="{00000000-0008-0000-0100-000067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1" spid="_x0000_s4630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76250" y="244602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98</xdr:row>
          <xdr:rowOff>47625</xdr:rowOff>
        </xdr:from>
        <xdr:to>
          <xdr:col>9</xdr:col>
          <xdr:colOff>57150</xdr:colOff>
          <xdr:row>102</xdr:row>
          <xdr:rowOff>28575</xdr:rowOff>
        </xdr:to>
        <xdr:pic>
          <xdr:nvPicPr>
            <xdr:cNvPr id="17768" name="Picture 234">
              <a:extLst>
                <a:ext uri="{FF2B5EF4-FFF2-40B4-BE49-F238E27FC236}">
                  <a16:creationId xmlns:a16="http://schemas.microsoft.com/office/drawing/2014/main" id="{00000000-0008-0000-0100-000068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2" spid="_x0000_s4631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24025" y="23764875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98</xdr:row>
          <xdr:rowOff>47625</xdr:rowOff>
        </xdr:from>
        <xdr:to>
          <xdr:col>12</xdr:col>
          <xdr:colOff>38100</xdr:colOff>
          <xdr:row>102</xdr:row>
          <xdr:rowOff>19050</xdr:rowOff>
        </xdr:to>
        <xdr:pic>
          <xdr:nvPicPr>
            <xdr:cNvPr id="17769" name="Picture 235">
              <a:extLst>
                <a:ext uri="{FF2B5EF4-FFF2-40B4-BE49-F238E27FC236}">
                  <a16:creationId xmlns:a16="http://schemas.microsoft.com/office/drawing/2014/main" id="{00000000-0008-0000-0100-000069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3" spid="_x0000_s463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62225" y="23764875"/>
              <a:ext cx="904875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101</xdr:row>
          <xdr:rowOff>57150</xdr:rowOff>
        </xdr:from>
        <xdr:to>
          <xdr:col>10</xdr:col>
          <xdr:colOff>238125</xdr:colOff>
          <xdr:row>105</xdr:row>
          <xdr:rowOff>38100</xdr:rowOff>
        </xdr:to>
        <xdr:pic>
          <xdr:nvPicPr>
            <xdr:cNvPr id="17770" name="Picture 236">
              <a:extLst>
                <a:ext uri="{FF2B5EF4-FFF2-40B4-BE49-F238E27FC236}">
                  <a16:creationId xmlns:a16="http://schemas.microsoft.com/office/drawing/2014/main" id="{00000000-0008-0000-0100-00006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4" spid="_x0000_s4631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190750" y="24460200"/>
              <a:ext cx="9048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98</xdr:row>
          <xdr:rowOff>19050</xdr:rowOff>
        </xdr:from>
        <xdr:to>
          <xdr:col>15</xdr:col>
          <xdr:colOff>47625</xdr:colOff>
          <xdr:row>101</xdr:row>
          <xdr:rowOff>219075</xdr:rowOff>
        </xdr:to>
        <xdr:pic>
          <xdr:nvPicPr>
            <xdr:cNvPr id="17771" name="Picture 237">
              <a:extLst>
                <a:ext uri="{FF2B5EF4-FFF2-40B4-BE49-F238E27FC236}">
                  <a16:creationId xmlns:a16="http://schemas.microsoft.com/office/drawing/2014/main" id="{00000000-0008-0000-0100-00006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5" spid="_x0000_s4631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438525" y="237363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98</xdr:row>
          <xdr:rowOff>47625</xdr:rowOff>
        </xdr:from>
        <xdr:to>
          <xdr:col>18</xdr:col>
          <xdr:colOff>28575</xdr:colOff>
          <xdr:row>102</xdr:row>
          <xdr:rowOff>19050</xdr:rowOff>
        </xdr:to>
        <xdr:pic>
          <xdr:nvPicPr>
            <xdr:cNvPr id="17772" name="Picture 238">
              <a:extLst>
                <a:ext uri="{FF2B5EF4-FFF2-40B4-BE49-F238E27FC236}">
                  <a16:creationId xmlns:a16="http://schemas.microsoft.com/office/drawing/2014/main" id="{00000000-0008-0000-0100-00006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6" spid="_x0000_s4631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276725" y="2376487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101</xdr:row>
          <xdr:rowOff>57150</xdr:rowOff>
        </xdr:from>
        <xdr:to>
          <xdr:col>22</xdr:col>
          <xdr:colOff>228600</xdr:colOff>
          <xdr:row>105</xdr:row>
          <xdr:rowOff>38100</xdr:rowOff>
        </xdr:to>
        <xdr:pic>
          <xdr:nvPicPr>
            <xdr:cNvPr id="17773" name="Picture 242">
              <a:extLst>
                <a:ext uri="{FF2B5EF4-FFF2-40B4-BE49-F238E27FC236}">
                  <a16:creationId xmlns:a16="http://schemas.microsoft.com/office/drawing/2014/main" id="{00000000-0008-0000-0100-00006D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30" spid="_x0000_s4631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619750" y="244602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98</xdr:row>
          <xdr:rowOff>66675</xdr:rowOff>
        </xdr:from>
        <xdr:to>
          <xdr:col>27</xdr:col>
          <xdr:colOff>114300</xdr:colOff>
          <xdr:row>102</xdr:row>
          <xdr:rowOff>47625</xdr:rowOff>
        </xdr:to>
        <xdr:pic>
          <xdr:nvPicPr>
            <xdr:cNvPr id="17774" name="Picture 243">
              <a:extLst>
                <a:ext uri="{FF2B5EF4-FFF2-40B4-BE49-F238E27FC236}">
                  <a16:creationId xmlns:a16="http://schemas.microsoft.com/office/drawing/2014/main" id="{00000000-0008-0000-0100-00006E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31" spid="_x0000_s4631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915150" y="23783925"/>
              <a:ext cx="91440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200025</xdr:colOff>
          <xdr:row>98</xdr:row>
          <xdr:rowOff>47625</xdr:rowOff>
        </xdr:from>
        <xdr:to>
          <xdr:col>29</xdr:col>
          <xdr:colOff>238125</xdr:colOff>
          <xdr:row>102</xdr:row>
          <xdr:rowOff>28575</xdr:rowOff>
        </xdr:to>
        <xdr:pic>
          <xdr:nvPicPr>
            <xdr:cNvPr id="17775" name="Picture 244">
              <a:extLst>
                <a:ext uri="{FF2B5EF4-FFF2-40B4-BE49-F238E27FC236}">
                  <a16:creationId xmlns:a16="http://schemas.microsoft.com/office/drawing/2014/main" id="{00000000-0008-0000-0100-00006F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2" spid="_x0000_s4631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629525" y="237648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101</xdr:row>
          <xdr:rowOff>19050</xdr:rowOff>
        </xdr:from>
        <xdr:to>
          <xdr:col>28</xdr:col>
          <xdr:colOff>171450</xdr:colOff>
          <xdr:row>105</xdr:row>
          <xdr:rowOff>0</xdr:rowOff>
        </xdr:to>
        <xdr:pic>
          <xdr:nvPicPr>
            <xdr:cNvPr id="17776" name="Picture 245">
              <a:extLst>
                <a:ext uri="{FF2B5EF4-FFF2-40B4-BE49-F238E27FC236}">
                  <a16:creationId xmlns:a16="http://schemas.microsoft.com/office/drawing/2014/main" id="{00000000-0008-0000-0100-000070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3" spid="_x0000_s4631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277100" y="244221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98</xdr:row>
          <xdr:rowOff>85725</xdr:rowOff>
        </xdr:from>
        <xdr:to>
          <xdr:col>33</xdr:col>
          <xdr:colOff>152400</xdr:colOff>
          <xdr:row>102</xdr:row>
          <xdr:rowOff>66675</xdr:rowOff>
        </xdr:to>
        <xdr:pic>
          <xdr:nvPicPr>
            <xdr:cNvPr id="17777" name="Picture 246">
              <a:extLst>
                <a:ext uri="{FF2B5EF4-FFF2-40B4-BE49-F238E27FC236}">
                  <a16:creationId xmlns:a16="http://schemas.microsoft.com/office/drawing/2014/main" id="{00000000-0008-0000-0100-000071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4" spid="_x0000_s4631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86800" y="238029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266700</xdr:colOff>
          <xdr:row>98</xdr:row>
          <xdr:rowOff>114300</xdr:rowOff>
        </xdr:from>
        <xdr:to>
          <xdr:col>36</xdr:col>
          <xdr:colOff>19050</xdr:colOff>
          <xdr:row>102</xdr:row>
          <xdr:rowOff>104775</xdr:rowOff>
        </xdr:to>
        <xdr:pic>
          <xdr:nvPicPr>
            <xdr:cNvPr id="17778" name="Picture 247">
              <a:extLst>
                <a:ext uri="{FF2B5EF4-FFF2-40B4-BE49-F238E27FC236}">
                  <a16:creationId xmlns:a16="http://schemas.microsoft.com/office/drawing/2014/main" id="{00000000-0008-0000-0100-000072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5" spid="_x0000_s4632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410700" y="23831550"/>
              <a:ext cx="895350" cy="904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101</xdr:row>
          <xdr:rowOff>0</xdr:rowOff>
        </xdr:from>
        <xdr:to>
          <xdr:col>34</xdr:col>
          <xdr:colOff>190500</xdr:colOff>
          <xdr:row>104</xdr:row>
          <xdr:rowOff>209550</xdr:rowOff>
        </xdr:to>
        <xdr:pic>
          <xdr:nvPicPr>
            <xdr:cNvPr id="17779" name="Picture 248">
              <a:extLst>
                <a:ext uri="{FF2B5EF4-FFF2-40B4-BE49-F238E27FC236}">
                  <a16:creationId xmlns:a16="http://schemas.microsoft.com/office/drawing/2014/main" id="{00000000-0008-0000-0100-000073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6" spid="_x0000_s4632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010650" y="244030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180975</xdr:colOff>
          <xdr:row>98</xdr:row>
          <xdr:rowOff>47625</xdr:rowOff>
        </xdr:from>
        <xdr:to>
          <xdr:col>45</xdr:col>
          <xdr:colOff>152400</xdr:colOff>
          <xdr:row>104</xdr:row>
          <xdr:rowOff>142875</xdr:rowOff>
        </xdr:to>
        <xdr:pic>
          <xdr:nvPicPr>
            <xdr:cNvPr id="17780" name="Picture 249">
              <a:extLst>
                <a:ext uri="{FF2B5EF4-FFF2-40B4-BE49-F238E27FC236}">
                  <a16:creationId xmlns:a16="http://schemas.microsoft.com/office/drawing/2014/main" id="{00000000-0008-0000-0100-000074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8" spid="_x0000_s4632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1610975" y="2376487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123825</xdr:colOff>
          <xdr:row>98</xdr:row>
          <xdr:rowOff>66675</xdr:rowOff>
        </xdr:from>
        <xdr:to>
          <xdr:col>51</xdr:col>
          <xdr:colOff>104775</xdr:colOff>
          <xdr:row>104</xdr:row>
          <xdr:rowOff>161925</xdr:rowOff>
        </xdr:to>
        <xdr:pic>
          <xdr:nvPicPr>
            <xdr:cNvPr id="17781" name="Picture 250">
              <a:extLst>
                <a:ext uri="{FF2B5EF4-FFF2-40B4-BE49-F238E27FC236}">
                  <a16:creationId xmlns:a16="http://schemas.microsoft.com/office/drawing/2014/main" id="{00000000-0008-0000-0100-000075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7" spid="_x0000_s4632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68325" y="237839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142875</xdr:colOff>
          <xdr:row>98</xdr:row>
          <xdr:rowOff>28575</xdr:rowOff>
        </xdr:from>
        <xdr:to>
          <xdr:col>57</xdr:col>
          <xdr:colOff>114300</xdr:colOff>
          <xdr:row>104</xdr:row>
          <xdr:rowOff>123825</xdr:rowOff>
        </xdr:to>
        <xdr:pic>
          <xdr:nvPicPr>
            <xdr:cNvPr id="17782" name="Picture 251">
              <a:extLst>
                <a:ext uri="{FF2B5EF4-FFF2-40B4-BE49-F238E27FC236}">
                  <a16:creationId xmlns:a16="http://schemas.microsoft.com/office/drawing/2014/main" id="{00000000-0008-0000-0100-000076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9" spid="_x0000_s463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001875" y="23745825"/>
              <a:ext cx="1400175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123825</xdr:colOff>
          <xdr:row>98</xdr:row>
          <xdr:rowOff>66675</xdr:rowOff>
        </xdr:from>
        <xdr:to>
          <xdr:col>63</xdr:col>
          <xdr:colOff>104775</xdr:colOff>
          <xdr:row>104</xdr:row>
          <xdr:rowOff>161925</xdr:rowOff>
        </xdr:to>
        <xdr:pic>
          <xdr:nvPicPr>
            <xdr:cNvPr id="17783" name="Picture 252">
              <a:extLst>
                <a:ext uri="{FF2B5EF4-FFF2-40B4-BE49-F238E27FC236}">
                  <a16:creationId xmlns:a16="http://schemas.microsoft.com/office/drawing/2014/main" id="{00000000-0008-0000-0100-000077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0" spid="_x0000_s4632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6697325" y="237839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200025</xdr:colOff>
          <xdr:row>98</xdr:row>
          <xdr:rowOff>66675</xdr:rowOff>
        </xdr:from>
        <xdr:to>
          <xdr:col>69</xdr:col>
          <xdr:colOff>180975</xdr:colOff>
          <xdr:row>104</xdr:row>
          <xdr:rowOff>161925</xdr:rowOff>
        </xdr:to>
        <xdr:pic>
          <xdr:nvPicPr>
            <xdr:cNvPr id="17784" name="Picture 253">
              <a:extLst>
                <a:ext uri="{FF2B5EF4-FFF2-40B4-BE49-F238E27FC236}">
                  <a16:creationId xmlns:a16="http://schemas.microsoft.com/office/drawing/2014/main" id="{00000000-0008-0000-0100-000078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1" spid="_x0000_s463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488025" y="23783925"/>
              <a:ext cx="14097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98</xdr:row>
          <xdr:rowOff>66675</xdr:rowOff>
        </xdr:from>
        <xdr:to>
          <xdr:col>75</xdr:col>
          <xdr:colOff>85725</xdr:colOff>
          <xdr:row>104</xdr:row>
          <xdr:rowOff>161925</xdr:rowOff>
        </xdr:to>
        <xdr:pic>
          <xdr:nvPicPr>
            <xdr:cNvPr id="17785" name="Picture 254">
              <a:extLst>
                <a:ext uri="{FF2B5EF4-FFF2-40B4-BE49-F238E27FC236}">
                  <a16:creationId xmlns:a16="http://schemas.microsoft.com/office/drawing/2014/main" id="{00000000-0008-0000-0100-000079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imagem12" spid="_x0000_s463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116800" y="23783925"/>
              <a:ext cx="1447800" cy="1466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98</xdr:row>
          <xdr:rowOff>38100</xdr:rowOff>
        </xdr:from>
        <xdr:to>
          <xdr:col>43</xdr:col>
          <xdr:colOff>66675</xdr:colOff>
          <xdr:row>102</xdr:row>
          <xdr:rowOff>19050</xdr:rowOff>
        </xdr:to>
        <xdr:pic>
          <xdr:nvPicPr>
            <xdr:cNvPr id="17786" name="Picture 255">
              <a:extLst>
                <a:ext uri="{FF2B5EF4-FFF2-40B4-BE49-F238E27FC236}">
                  <a16:creationId xmlns:a16="http://schemas.microsoft.com/office/drawing/2014/main" id="{00000000-0008-0000-0100-00007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19" spid="_x0000_s4632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58575" y="237553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98</xdr:row>
          <xdr:rowOff>57150</xdr:rowOff>
        </xdr:from>
        <xdr:to>
          <xdr:col>46</xdr:col>
          <xdr:colOff>57150</xdr:colOff>
          <xdr:row>102</xdr:row>
          <xdr:rowOff>38100</xdr:rowOff>
        </xdr:to>
        <xdr:pic>
          <xdr:nvPicPr>
            <xdr:cNvPr id="17787" name="Picture 256">
              <a:extLst>
                <a:ext uri="{FF2B5EF4-FFF2-40B4-BE49-F238E27FC236}">
                  <a16:creationId xmlns:a16="http://schemas.microsoft.com/office/drawing/2014/main" id="{00000000-0008-0000-0100-00007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0" spid="_x0000_s4632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306300" y="237744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152400</xdr:colOff>
          <xdr:row>101</xdr:row>
          <xdr:rowOff>0</xdr:rowOff>
        </xdr:from>
        <xdr:to>
          <xdr:col>44</xdr:col>
          <xdr:colOff>190500</xdr:colOff>
          <xdr:row>104</xdr:row>
          <xdr:rowOff>209550</xdr:rowOff>
        </xdr:to>
        <xdr:pic>
          <xdr:nvPicPr>
            <xdr:cNvPr id="17788" name="Picture 257">
              <a:extLst>
                <a:ext uri="{FF2B5EF4-FFF2-40B4-BE49-F238E27FC236}">
                  <a16:creationId xmlns:a16="http://schemas.microsoft.com/office/drawing/2014/main" id="{00000000-0008-0000-0100-00007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1" spid="_x0000_s4633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868150" y="244030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97</xdr:row>
          <xdr:rowOff>219075</xdr:rowOff>
        </xdr:from>
        <xdr:to>
          <xdr:col>49</xdr:col>
          <xdr:colOff>57150</xdr:colOff>
          <xdr:row>101</xdr:row>
          <xdr:rowOff>200025</xdr:rowOff>
        </xdr:to>
        <xdr:pic>
          <xdr:nvPicPr>
            <xdr:cNvPr id="17789" name="Picture 258">
              <a:extLst>
                <a:ext uri="{FF2B5EF4-FFF2-40B4-BE49-F238E27FC236}">
                  <a16:creationId xmlns:a16="http://schemas.microsoft.com/office/drawing/2014/main" id="{00000000-0008-0000-0100-00007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2" spid="_x0000_s4633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163550" y="2370772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266700</xdr:colOff>
          <xdr:row>98</xdr:row>
          <xdr:rowOff>85725</xdr:rowOff>
        </xdr:from>
        <xdr:to>
          <xdr:col>52</xdr:col>
          <xdr:colOff>19050</xdr:colOff>
          <xdr:row>102</xdr:row>
          <xdr:rowOff>66675</xdr:rowOff>
        </xdr:to>
        <xdr:pic>
          <xdr:nvPicPr>
            <xdr:cNvPr id="17790" name="Picture 259">
              <a:extLst>
                <a:ext uri="{FF2B5EF4-FFF2-40B4-BE49-F238E27FC236}">
                  <a16:creationId xmlns:a16="http://schemas.microsoft.com/office/drawing/2014/main" id="{00000000-0008-0000-0100-00007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3" spid="_x0000_s4633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982700" y="238029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123825</xdr:colOff>
          <xdr:row>100</xdr:row>
          <xdr:rowOff>209550</xdr:rowOff>
        </xdr:from>
        <xdr:to>
          <xdr:col>50</xdr:col>
          <xdr:colOff>161925</xdr:colOff>
          <xdr:row>104</xdr:row>
          <xdr:rowOff>190500</xdr:rowOff>
        </xdr:to>
        <xdr:pic>
          <xdr:nvPicPr>
            <xdr:cNvPr id="17791" name="Picture 260">
              <a:extLst>
                <a:ext uri="{FF2B5EF4-FFF2-40B4-BE49-F238E27FC236}">
                  <a16:creationId xmlns:a16="http://schemas.microsoft.com/office/drawing/2014/main" id="{00000000-0008-0000-0100-00007F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4" spid="_x0000_s4633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54075" y="243840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97</xdr:row>
          <xdr:rowOff>209550</xdr:rowOff>
        </xdr:from>
        <xdr:to>
          <xdr:col>55</xdr:col>
          <xdr:colOff>85725</xdr:colOff>
          <xdr:row>101</xdr:row>
          <xdr:rowOff>190500</xdr:rowOff>
        </xdr:to>
        <xdr:pic>
          <xdr:nvPicPr>
            <xdr:cNvPr id="17792" name="Picture 261">
              <a:extLst>
                <a:ext uri="{FF2B5EF4-FFF2-40B4-BE49-F238E27FC236}">
                  <a16:creationId xmlns:a16="http://schemas.microsoft.com/office/drawing/2014/main" id="{00000000-0008-0000-0100-000080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5" spid="_x0000_s4633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906625" y="236982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276225</xdr:colOff>
          <xdr:row>98</xdr:row>
          <xdr:rowOff>47625</xdr:rowOff>
        </xdr:from>
        <xdr:to>
          <xdr:col>58</xdr:col>
          <xdr:colOff>28575</xdr:colOff>
          <xdr:row>102</xdr:row>
          <xdr:rowOff>28575</xdr:rowOff>
        </xdr:to>
        <xdr:pic>
          <xdr:nvPicPr>
            <xdr:cNvPr id="17793" name="Picture 262">
              <a:extLst>
                <a:ext uri="{FF2B5EF4-FFF2-40B4-BE49-F238E27FC236}">
                  <a16:creationId xmlns:a16="http://schemas.microsoft.com/office/drawing/2014/main" id="{00000000-0008-0000-0100-000081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6" spid="_x0000_s4633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706725" y="237648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209550</xdr:colOff>
          <xdr:row>101</xdr:row>
          <xdr:rowOff>76200</xdr:rowOff>
        </xdr:from>
        <xdr:to>
          <xdr:col>56</xdr:col>
          <xdr:colOff>247650</xdr:colOff>
          <xdr:row>105</xdr:row>
          <xdr:rowOff>57150</xdr:rowOff>
        </xdr:to>
        <xdr:pic>
          <xdr:nvPicPr>
            <xdr:cNvPr id="17794" name="Picture 263">
              <a:extLst>
                <a:ext uri="{FF2B5EF4-FFF2-40B4-BE49-F238E27FC236}">
                  <a16:creationId xmlns:a16="http://schemas.microsoft.com/office/drawing/2014/main" id="{00000000-0008-0000-0100-000082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7" spid="_x0000_s4633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354300" y="244792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104775</xdr:colOff>
          <xdr:row>98</xdr:row>
          <xdr:rowOff>57150</xdr:rowOff>
        </xdr:from>
        <xdr:to>
          <xdr:col>61</xdr:col>
          <xdr:colOff>142875</xdr:colOff>
          <xdr:row>102</xdr:row>
          <xdr:rowOff>38100</xdr:rowOff>
        </xdr:to>
        <xdr:pic>
          <xdr:nvPicPr>
            <xdr:cNvPr id="17795" name="Picture 264">
              <a:extLst>
                <a:ext uri="{FF2B5EF4-FFF2-40B4-BE49-F238E27FC236}">
                  <a16:creationId xmlns:a16="http://schemas.microsoft.com/office/drawing/2014/main" id="{00000000-0008-0000-0100-000083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8" spid="_x0000_s4633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6678275" y="2377440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266700</xdr:colOff>
          <xdr:row>98</xdr:row>
          <xdr:rowOff>47625</xdr:rowOff>
        </xdr:from>
        <xdr:to>
          <xdr:col>64</xdr:col>
          <xdr:colOff>19050</xdr:colOff>
          <xdr:row>102</xdr:row>
          <xdr:rowOff>28575</xdr:rowOff>
        </xdr:to>
        <xdr:pic>
          <xdr:nvPicPr>
            <xdr:cNvPr id="17796" name="Picture 265">
              <a:extLst>
                <a:ext uri="{FF2B5EF4-FFF2-40B4-BE49-F238E27FC236}">
                  <a16:creationId xmlns:a16="http://schemas.microsoft.com/office/drawing/2014/main" id="{00000000-0008-0000-0100-000084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9" spid="_x0000_s4633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411700" y="237648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247650</xdr:colOff>
          <xdr:row>101</xdr:row>
          <xdr:rowOff>76200</xdr:rowOff>
        </xdr:from>
        <xdr:to>
          <xdr:col>63</xdr:col>
          <xdr:colOff>0</xdr:colOff>
          <xdr:row>105</xdr:row>
          <xdr:rowOff>57150</xdr:rowOff>
        </xdr:to>
        <xdr:pic>
          <xdr:nvPicPr>
            <xdr:cNvPr id="17797" name="Picture 266">
              <a:extLst>
                <a:ext uri="{FF2B5EF4-FFF2-40B4-BE49-F238E27FC236}">
                  <a16:creationId xmlns:a16="http://schemas.microsoft.com/office/drawing/2014/main" id="{00000000-0008-0000-0100-000085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0" spid="_x0000_s4633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7106900" y="244792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38100</xdr:colOff>
          <xdr:row>98</xdr:row>
          <xdr:rowOff>66675</xdr:rowOff>
        </xdr:from>
        <xdr:to>
          <xdr:col>67</xdr:col>
          <xdr:colOff>76200</xdr:colOff>
          <xdr:row>102</xdr:row>
          <xdr:rowOff>47625</xdr:rowOff>
        </xdr:to>
        <xdr:pic>
          <xdr:nvPicPr>
            <xdr:cNvPr id="17798" name="Picture 267">
              <a:extLst>
                <a:ext uri="{FF2B5EF4-FFF2-40B4-BE49-F238E27FC236}">
                  <a16:creationId xmlns:a16="http://schemas.microsoft.com/office/drawing/2014/main" id="{00000000-0008-0000-0100-000086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1" spid="_x0000_s4634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326100" y="2378392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238125</xdr:colOff>
          <xdr:row>98</xdr:row>
          <xdr:rowOff>85725</xdr:rowOff>
        </xdr:from>
        <xdr:to>
          <xdr:col>69</xdr:col>
          <xdr:colOff>276225</xdr:colOff>
          <xdr:row>102</xdr:row>
          <xdr:rowOff>66675</xdr:rowOff>
        </xdr:to>
        <xdr:pic>
          <xdr:nvPicPr>
            <xdr:cNvPr id="17799" name="Picture 268">
              <a:extLst>
                <a:ext uri="{FF2B5EF4-FFF2-40B4-BE49-F238E27FC236}">
                  <a16:creationId xmlns:a16="http://schemas.microsoft.com/office/drawing/2014/main" id="{00000000-0008-0000-0100-000087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2" spid="_x0000_s463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9097625" y="23802975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114300</xdr:colOff>
          <xdr:row>101</xdr:row>
          <xdr:rowOff>0</xdr:rowOff>
        </xdr:from>
        <xdr:to>
          <xdr:col>68</xdr:col>
          <xdr:colOff>152400</xdr:colOff>
          <xdr:row>104</xdr:row>
          <xdr:rowOff>209550</xdr:rowOff>
        </xdr:to>
        <xdr:pic>
          <xdr:nvPicPr>
            <xdr:cNvPr id="17800" name="Picture 269">
              <a:extLst>
                <a:ext uri="{FF2B5EF4-FFF2-40B4-BE49-F238E27FC236}">
                  <a16:creationId xmlns:a16="http://schemas.microsoft.com/office/drawing/2014/main" id="{00000000-0008-0000-0100-000088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3" spid="_x0000_s4634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8688050" y="24403050"/>
              <a:ext cx="895350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98</xdr:row>
          <xdr:rowOff>85725</xdr:rowOff>
        </xdr:from>
        <xdr:to>
          <xdr:col>73</xdr:col>
          <xdr:colOff>95250</xdr:colOff>
          <xdr:row>102</xdr:row>
          <xdr:rowOff>66675</xdr:rowOff>
        </xdr:to>
        <xdr:pic>
          <xdr:nvPicPr>
            <xdr:cNvPr id="17801" name="Picture 270">
              <a:extLst>
                <a:ext uri="{FF2B5EF4-FFF2-40B4-BE49-F238E27FC236}">
                  <a16:creationId xmlns:a16="http://schemas.microsoft.com/office/drawing/2014/main" id="{00000000-0008-0000-0100-000089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4" spid="_x0000_s4634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116800" y="23802975"/>
              <a:ext cx="8667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266700</xdr:colOff>
          <xdr:row>98</xdr:row>
          <xdr:rowOff>76200</xdr:rowOff>
        </xdr:from>
        <xdr:to>
          <xdr:col>75</xdr:col>
          <xdr:colOff>247650</xdr:colOff>
          <xdr:row>102</xdr:row>
          <xdr:rowOff>57150</xdr:rowOff>
        </xdr:to>
        <xdr:pic>
          <xdr:nvPicPr>
            <xdr:cNvPr id="17802" name="Picture 271">
              <a:extLst>
                <a:ext uri="{FF2B5EF4-FFF2-40B4-BE49-F238E27FC236}">
                  <a16:creationId xmlns:a16="http://schemas.microsoft.com/office/drawing/2014/main" id="{00000000-0008-0000-0100-00008A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5" spid="_x0000_s4634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859750" y="23793450"/>
              <a:ext cx="8667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266700</xdr:colOff>
          <xdr:row>101</xdr:row>
          <xdr:rowOff>19050</xdr:rowOff>
        </xdr:from>
        <xdr:to>
          <xdr:col>74</xdr:col>
          <xdr:colOff>247650</xdr:colOff>
          <xdr:row>105</xdr:row>
          <xdr:rowOff>0</xdr:rowOff>
        </xdr:to>
        <xdr:pic>
          <xdr:nvPicPr>
            <xdr:cNvPr id="17803" name="Picture 272">
              <a:extLst>
                <a:ext uri="{FF2B5EF4-FFF2-40B4-BE49-F238E27FC236}">
                  <a16:creationId xmlns:a16="http://schemas.microsoft.com/office/drawing/2014/main" id="{00000000-0008-0000-0100-00008B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36" spid="_x0000_s4634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0564475" y="24422100"/>
              <a:ext cx="866775" cy="8953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101</xdr:row>
          <xdr:rowOff>66675</xdr:rowOff>
        </xdr:from>
        <xdr:to>
          <xdr:col>16</xdr:col>
          <xdr:colOff>133350</xdr:colOff>
          <xdr:row>105</xdr:row>
          <xdr:rowOff>38100</xdr:rowOff>
        </xdr:to>
        <xdr:pic>
          <xdr:nvPicPr>
            <xdr:cNvPr id="17804" name="Picture 3532">
              <a:extLst>
                <a:ext uri="{FF2B5EF4-FFF2-40B4-BE49-F238E27FC236}">
                  <a16:creationId xmlns:a16="http://schemas.microsoft.com/office/drawing/2014/main" id="{00000000-0008-0000-0100-00008C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7" spid="_x0000_s4634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3810000" y="24469725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98</xdr:row>
          <xdr:rowOff>0</xdr:rowOff>
        </xdr:from>
        <xdr:to>
          <xdr:col>21</xdr:col>
          <xdr:colOff>38100</xdr:colOff>
          <xdr:row>101</xdr:row>
          <xdr:rowOff>200025</xdr:rowOff>
        </xdr:to>
        <xdr:pic>
          <xdr:nvPicPr>
            <xdr:cNvPr id="17805" name="Picture 3533">
              <a:extLst>
                <a:ext uri="{FF2B5EF4-FFF2-40B4-BE49-F238E27FC236}">
                  <a16:creationId xmlns:a16="http://schemas.microsoft.com/office/drawing/2014/main" id="{00000000-0008-0000-0100-00008D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8" spid="_x0000_s4634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143500" y="2371725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98</xdr:row>
          <xdr:rowOff>57150</xdr:rowOff>
        </xdr:from>
        <xdr:to>
          <xdr:col>24</xdr:col>
          <xdr:colOff>0</xdr:colOff>
          <xdr:row>102</xdr:row>
          <xdr:rowOff>28575</xdr:rowOff>
        </xdr:to>
        <xdr:pic>
          <xdr:nvPicPr>
            <xdr:cNvPr id="17806" name="Picture 3534">
              <a:extLst>
                <a:ext uri="{FF2B5EF4-FFF2-40B4-BE49-F238E27FC236}">
                  <a16:creationId xmlns:a16="http://schemas.microsoft.com/office/drawing/2014/main" id="{00000000-0008-0000-0100-00008E45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foto29" spid="_x0000_s4634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962650" y="23774400"/>
              <a:ext cx="895350" cy="885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49</xdr:col>
      <xdr:colOff>50800</xdr:colOff>
      <xdr:row>265</xdr:row>
      <xdr:rowOff>177800</xdr:rowOff>
    </xdr:from>
    <xdr:to>
      <xdr:col>52</xdr:col>
      <xdr:colOff>254500</xdr:colOff>
      <xdr:row>270</xdr:row>
      <xdr:rowOff>51300</xdr:rowOff>
    </xdr:to>
    <xdr:sp macro="" textlink="">
      <xdr:nvSpPr>
        <xdr:cNvPr id="208" name="Oval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/>
        </xdr:cNvSpPr>
      </xdr:nvSpPr>
      <xdr:spPr>
        <a:xfrm>
          <a:off x="14052550" y="50298350"/>
          <a:ext cx="1060950" cy="11117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26</xdr:col>
      <xdr:colOff>152400</xdr:colOff>
      <xdr:row>64</xdr:row>
      <xdr:rowOff>57150</xdr:rowOff>
    </xdr:from>
    <xdr:to>
      <xdr:col>29</xdr:col>
      <xdr:colOff>213150</xdr:colOff>
      <xdr:row>66</xdr:row>
      <xdr:rowOff>135750</xdr:rowOff>
    </xdr:to>
    <xdr:pic>
      <xdr:nvPicPr>
        <xdr:cNvPr id="209" name="Imagem 208" descr="D:\DG1617\Logotipo\LG_DE_ao alto PARA VER_CORES.jp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059150"/>
          <a:ext cx="918000" cy="61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67</xdr:col>
      <xdr:colOff>0</xdr:colOff>
      <xdr:row>44</xdr:row>
      <xdr:rowOff>0</xdr:rowOff>
    </xdr:from>
    <xdr:to>
      <xdr:col>70</xdr:col>
      <xdr:colOff>60750</xdr:colOff>
      <xdr:row>46</xdr:row>
      <xdr:rowOff>116700</xdr:rowOff>
    </xdr:to>
    <xdr:pic>
      <xdr:nvPicPr>
        <xdr:cNvPr id="211" name="Imagem 210" descr="D:\DG1617\Logotipo\LG_DE_ao alto PARA VER_CORES.jp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0" y="10629900"/>
          <a:ext cx="918000" cy="61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6</xdr:col>
      <xdr:colOff>60750</xdr:colOff>
      <xdr:row>141</xdr:row>
      <xdr:rowOff>160242</xdr:rowOff>
    </xdr:to>
    <xdr:pic>
      <xdr:nvPicPr>
        <xdr:cNvPr id="212" name="Imagem 211" descr="D:\DG1617\Logotipo\LG_DE_ao alto PARA VER_CORES.jpg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34276393"/>
          <a:ext cx="918000" cy="622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43</xdr:col>
      <xdr:colOff>0</xdr:colOff>
      <xdr:row>139</xdr:row>
      <xdr:rowOff>0</xdr:rowOff>
    </xdr:from>
    <xdr:to>
      <xdr:col>46</xdr:col>
      <xdr:colOff>60750</xdr:colOff>
      <xdr:row>141</xdr:row>
      <xdr:rowOff>160242</xdr:rowOff>
    </xdr:to>
    <xdr:pic>
      <xdr:nvPicPr>
        <xdr:cNvPr id="213" name="Imagem 212" descr="D:\DG1617\Logotipo\LG_DE_ao alto PARA VER_CORES.jp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34276393"/>
          <a:ext cx="918000" cy="622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25</xdr:col>
      <xdr:colOff>60750</xdr:colOff>
      <xdr:row>203</xdr:row>
      <xdr:rowOff>133028</xdr:rowOff>
    </xdr:to>
    <xdr:pic>
      <xdr:nvPicPr>
        <xdr:cNvPr id="214" name="Imagem 213" descr="D:\DG1617\Logotipo\LG_DE_ao alto PARA VER_CORES.jpg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0468893"/>
          <a:ext cx="918000" cy="622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62</xdr:col>
      <xdr:colOff>0</xdr:colOff>
      <xdr:row>201</xdr:row>
      <xdr:rowOff>0</xdr:rowOff>
    </xdr:from>
    <xdr:to>
      <xdr:col>65</xdr:col>
      <xdr:colOff>60750</xdr:colOff>
      <xdr:row>203</xdr:row>
      <xdr:rowOff>133028</xdr:rowOff>
    </xdr:to>
    <xdr:pic>
      <xdr:nvPicPr>
        <xdr:cNvPr id="215" name="Imagem 214" descr="D:\DG1617\Logotipo\LG_DE_ao alto PARA VER_CORES.jp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0" y="50468893"/>
          <a:ext cx="918000" cy="6228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260</xdr:row>
      <xdr:rowOff>0</xdr:rowOff>
    </xdr:from>
    <xdr:to>
      <xdr:col>14</xdr:col>
      <xdr:colOff>60750</xdr:colOff>
      <xdr:row>262</xdr:row>
      <xdr:rowOff>119421</xdr:rowOff>
    </xdr:to>
    <xdr:pic>
      <xdr:nvPicPr>
        <xdr:cNvPr id="216" name="Imagem 215" descr="D:\DG1617\Logotipo\LG_DE_ao alto PARA VER_CORES.jpg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4851643"/>
          <a:ext cx="918000" cy="622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106</xdr:row>
      <xdr:rowOff>28575</xdr:rowOff>
    </xdr:from>
    <xdr:to>
      <xdr:col>0</xdr:col>
      <xdr:colOff>661035</xdr:colOff>
      <xdr:row>106</xdr:row>
      <xdr:rowOff>203835</xdr:rowOff>
    </xdr:to>
    <xdr:pic>
      <xdr:nvPicPr>
        <xdr:cNvPr id="220" name="Imagem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5848825"/>
          <a:ext cx="594360" cy="17526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105</xdr:row>
      <xdr:rowOff>57150</xdr:rowOff>
    </xdr:from>
    <xdr:to>
      <xdr:col>0</xdr:col>
      <xdr:colOff>746760</xdr:colOff>
      <xdr:row>105</xdr:row>
      <xdr:rowOff>232410</xdr:rowOff>
    </xdr:to>
    <xdr:pic>
      <xdr:nvPicPr>
        <xdr:cNvPr id="217" name="Imagem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85067775"/>
          <a:ext cx="594360" cy="17526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101</xdr:row>
      <xdr:rowOff>38100</xdr:rowOff>
    </xdr:from>
    <xdr:to>
      <xdr:col>0</xdr:col>
      <xdr:colOff>750570</xdr:colOff>
      <xdr:row>101</xdr:row>
      <xdr:rowOff>236220</xdr:rowOff>
    </xdr:to>
    <xdr:pic>
      <xdr:nvPicPr>
        <xdr:cNvPr id="204" name="Imagem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9550" y="81810225"/>
          <a:ext cx="541020" cy="1981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100</xdr:row>
      <xdr:rowOff>28575</xdr:rowOff>
    </xdr:from>
    <xdr:to>
      <xdr:col>0</xdr:col>
      <xdr:colOff>659130</xdr:colOff>
      <xdr:row>100</xdr:row>
      <xdr:rowOff>302895</xdr:rowOff>
    </xdr:to>
    <xdr:pic>
      <xdr:nvPicPr>
        <xdr:cNvPr id="201" name="Imagem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0" y="80991075"/>
          <a:ext cx="601980" cy="27432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99</xdr:row>
      <xdr:rowOff>38100</xdr:rowOff>
    </xdr:from>
    <xdr:to>
      <xdr:col>0</xdr:col>
      <xdr:colOff>748665</xdr:colOff>
      <xdr:row>99</xdr:row>
      <xdr:rowOff>251460</xdr:rowOff>
    </xdr:to>
    <xdr:pic>
      <xdr:nvPicPr>
        <xdr:cNvPr id="198" name="Imagem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6225" y="80190975"/>
          <a:ext cx="472440" cy="21336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98</xdr:row>
      <xdr:rowOff>342900</xdr:rowOff>
    </xdr:from>
    <xdr:to>
      <xdr:col>0</xdr:col>
      <xdr:colOff>487680</xdr:colOff>
      <xdr:row>98</xdr:row>
      <xdr:rowOff>609600</xdr:rowOff>
    </xdr:to>
    <xdr:pic>
      <xdr:nvPicPr>
        <xdr:cNvPr id="195" name="Imagem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4300" y="79686150"/>
          <a:ext cx="37338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97</xdr:row>
      <xdr:rowOff>47625</xdr:rowOff>
    </xdr:from>
    <xdr:to>
      <xdr:col>0</xdr:col>
      <xdr:colOff>744855</xdr:colOff>
      <xdr:row>97</xdr:row>
      <xdr:rowOff>230505</xdr:rowOff>
    </xdr:to>
    <xdr:pic>
      <xdr:nvPicPr>
        <xdr:cNvPr id="191" name="Imagem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9075" y="78581250"/>
          <a:ext cx="525780" cy="18288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97</xdr:row>
      <xdr:rowOff>266700</xdr:rowOff>
    </xdr:from>
    <xdr:to>
      <xdr:col>0</xdr:col>
      <xdr:colOff>696435</xdr:colOff>
      <xdr:row>97</xdr:row>
      <xdr:rowOff>734700</xdr:rowOff>
    </xdr:to>
    <xdr:pic>
      <xdr:nvPicPr>
        <xdr:cNvPr id="189" name="Imagem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9075" y="78800325"/>
          <a:ext cx="47736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96</xdr:row>
      <xdr:rowOff>9525</xdr:rowOff>
    </xdr:from>
    <xdr:to>
      <xdr:col>0</xdr:col>
      <xdr:colOff>550545</xdr:colOff>
      <xdr:row>96</xdr:row>
      <xdr:rowOff>291465</xdr:rowOff>
    </xdr:to>
    <xdr:pic>
      <xdr:nvPicPr>
        <xdr:cNvPr id="188" name="Imagem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1925" y="77733525"/>
          <a:ext cx="388620" cy="28194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90</xdr:row>
      <xdr:rowOff>9525</xdr:rowOff>
    </xdr:from>
    <xdr:to>
      <xdr:col>0</xdr:col>
      <xdr:colOff>611505</xdr:colOff>
      <xdr:row>90</xdr:row>
      <xdr:rowOff>276225</xdr:rowOff>
    </xdr:to>
    <xdr:pic>
      <xdr:nvPicPr>
        <xdr:cNvPr id="171" name="Imagem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38125" y="72875775"/>
          <a:ext cx="37338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75</xdr:row>
      <xdr:rowOff>66675</xdr:rowOff>
    </xdr:from>
    <xdr:to>
      <xdr:col>0</xdr:col>
      <xdr:colOff>718185</xdr:colOff>
      <xdr:row>75</xdr:row>
      <xdr:rowOff>371475</xdr:rowOff>
    </xdr:to>
    <xdr:pic>
      <xdr:nvPicPr>
        <xdr:cNvPr id="144" name="Imagem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90525" y="60788550"/>
          <a:ext cx="32766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62</xdr:row>
      <xdr:rowOff>47625</xdr:rowOff>
    </xdr:from>
    <xdr:to>
      <xdr:col>0</xdr:col>
      <xdr:colOff>733425</xdr:colOff>
      <xdr:row>62</xdr:row>
      <xdr:rowOff>337185</xdr:rowOff>
    </xdr:to>
    <xdr:pic>
      <xdr:nvPicPr>
        <xdr:cNvPr id="134" name="Imagem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19100" y="50244375"/>
          <a:ext cx="314325" cy="28956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67</xdr:row>
      <xdr:rowOff>38100</xdr:rowOff>
    </xdr:from>
    <xdr:to>
      <xdr:col>0</xdr:col>
      <xdr:colOff>746760</xdr:colOff>
      <xdr:row>67</xdr:row>
      <xdr:rowOff>327660</xdr:rowOff>
    </xdr:to>
    <xdr:pic>
      <xdr:nvPicPr>
        <xdr:cNvPr id="130" name="Imagem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42900" y="52663725"/>
          <a:ext cx="403860" cy="28956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60</xdr:row>
      <xdr:rowOff>95250</xdr:rowOff>
    </xdr:from>
    <xdr:to>
      <xdr:col>0</xdr:col>
      <xdr:colOff>712470</xdr:colOff>
      <xdr:row>60</xdr:row>
      <xdr:rowOff>369570</xdr:rowOff>
    </xdr:to>
    <xdr:pic>
      <xdr:nvPicPr>
        <xdr:cNvPr id="123" name="Imagem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850" y="48672750"/>
          <a:ext cx="388620" cy="27432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56</xdr:row>
      <xdr:rowOff>57150</xdr:rowOff>
    </xdr:from>
    <xdr:to>
      <xdr:col>0</xdr:col>
      <xdr:colOff>592455</xdr:colOff>
      <xdr:row>56</xdr:row>
      <xdr:rowOff>316230</xdr:rowOff>
    </xdr:to>
    <xdr:pic>
      <xdr:nvPicPr>
        <xdr:cNvPr id="117" name="Imagem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19075" y="45396150"/>
          <a:ext cx="373380" cy="259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54</xdr:row>
      <xdr:rowOff>28575</xdr:rowOff>
    </xdr:from>
    <xdr:to>
      <xdr:col>0</xdr:col>
      <xdr:colOff>746760</xdr:colOff>
      <xdr:row>54</xdr:row>
      <xdr:rowOff>363855</xdr:rowOff>
    </xdr:to>
    <xdr:pic>
      <xdr:nvPicPr>
        <xdr:cNvPr id="110" name="Imagem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52400" y="43748325"/>
          <a:ext cx="594360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53</xdr:row>
      <xdr:rowOff>19050</xdr:rowOff>
    </xdr:from>
    <xdr:to>
      <xdr:col>0</xdr:col>
      <xdr:colOff>651510</xdr:colOff>
      <xdr:row>53</xdr:row>
      <xdr:rowOff>232410</xdr:rowOff>
    </xdr:to>
    <xdr:pic>
      <xdr:nvPicPr>
        <xdr:cNvPr id="107" name="Imagem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7150" y="42929175"/>
          <a:ext cx="594360" cy="213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47625</xdr:rowOff>
    </xdr:from>
    <xdr:to>
      <xdr:col>0</xdr:col>
      <xdr:colOff>510540</xdr:colOff>
      <xdr:row>52</xdr:row>
      <xdr:rowOff>215265</xdr:rowOff>
    </xdr:to>
    <xdr:pic>
      <xdr:nvPicPr>
        <xdr:cNvPr id="103" name="Imagem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42148125"/>
          <a:ext cx="510540" cy="16764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51</xdr:row>
      <xdr:rowOff>495300</xdr:rowOff>
    </xdr:from>
    <xdr:to>
      <xdr:col>0</xdr:col>
      <xdr:colOff>546735</xdr:colOff>
      <xdr:row>51</xdr:row>
      <xdr:rowOff>754380</xdr:rowOff>
    </xdr:to>
    <xdr:pic>
      <xdr:nvPicPr>
        <xdr:cNvPr id="99" name="Imagem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80975" y="41786175"/>
          <a:ext cx="365760" cy="259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586740</xdr:colOff>
      <xdr:row>50</xdr:row>
      <xdr:rowOff>259080</xdr:rowOff>
    </xdr:to>
    <xdr:pic>
      <xdr:nvPicPr>
        <xdr:cNvPr id="97" name="Imagem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40481250"/>
          <a:ext cx="586740" cy="2590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47</xdr:row>
      <xdr:rowOff>28575</xdr:rowOff>
    </xdr:from>
    <xdr:to>
      <xdr:col>0</xdr:col>
      <xdr:colOff>763905</xdr:colOff>
      <xdr:row>47</xdr:row>
      <xdr:rowOff>280035</xdr:rowOff>
    </xdr:to>
    <xdr:pic>
      <xdr:nvPicPr>
        <xdr:cNvPr id="84" name="Imagem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61925" y="38080950"/>
          <a:ext cx="601980" cy="2514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46</xdr:row>
      <xdr:rowOff>28575</xdr:rowOff>
    </xdr:from>
    <xdr:to>
      <xdr:col>0</xdr:col>
      <xdr:colOff>668655</xdr:colOff>
      <xdr:row>46</xdr:row>
      <xdr:rowOff>280035</xdr:rowOff>
    </xdr:to>
    <xdr:pic>
      <xdr:nvPicPr>
        <xdr:cNvPr id="80" name="Imagem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66675" y="37271325"/>
          <a:ext cx="601980" cy="25146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46</xdr:row>
      <xdr:rowOff>180975</xdr:rowOff>
    </xdr:from>
    <xdr:to>
      <xdr:col>0</xdr:col>
      <xdr:colOff>471652</xdr:colOff>
      <xdr:row>46</xdr:row>
      <xdr:rowOff>504975</xdr:rowOff>
    </xdr:to>
    <xdr:pic>
      <xdr:nvPicPr>
        <xdr:cNvPr id="79" name="Imagem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85751" y="37423725"/>
          <a:ext cx="185901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45</xdr:row>
      <xdr:rowOff>47625</xdr:rowOff>
    </xdr:from>
    <xdr:to>
      <xdr:col>0</xdr:col>
      <xdr:colOff>735330</xdr:colOff>
      <xdr:row>45</xdr:row>
      <xdr:rowOff>200025</xdr:rowOff>
    </xdr:to>
    <xdr:pic>
      <xdr:nvPicPr>
        <xdr:cNvPr id="76" name="Imagem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23850" y="36480750"/>
          <a:ext cx="411480" cy="152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43</xdr:row>
      <xdr:rowOff>19050</xdr:rowOff>
    </xdr:from>
    <xdr:to>
      <xdr:col>0</xdr:col>
      <xdr:colOff>748665</xdr:colOff>
      <xdr:row>43</xdr:row>
      <xdr:rowOff>255270</xdr:rowOff>
    </xdr:to>
    <xdr:pic>
      <xdr:nvPicPr>
        <xdr:cNvPr id="72" name="Imagem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61925" y="34832925"/>
          <a:ext cx="586740" cy="2362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42</xdr:row>
      <xdr:rowOff>19050</xdr:rowOff>
    </xdr:from>
    <xdr:to>
      <xdr:col>0</xdr:col>
      <xdr:colOff>767715</xdr:colOff>
      <xdr:row>42</xdr:row>
      <xdr:rowOff>255270</xdr:rowOff>
    </xdr:to>
    <xdr:pic>
      <xdr:nvPicPr>
        <xdr:cNvPr id="69" name="Imagem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80975" y="34023300"/>
          <a:ext cx="586740" cy="2362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</xdr:row>
      <xdr:rowOff>38100</xdr:rowOff>
    </xdr:from>
    <xdr:to>
      <xdr:col>0</xdr:col>
      <xdr:colOff>532787</xdr:colOff>
      <xdr:row>1</xdr:row>
      <xdr:rowOff>758100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6201" y="228600"/>
          <a:ext cx="456586" cy="720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114304</xdr:colOff>
      <xdr:row>2</xdr:row>
      <xdr:rowOff>38100</xdr:rowOff>
    </xdr:from>
    <xdr:to>
      <xdr:col>0</xdr:col>
      <xdr:colOff>358083</xdr:colOff>
      <xdr:row>2</xdr:row>
      <xdr:rowOff>758100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14304" y="1009650"/>
          <a:ext cx="24377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38100</xdr:rowOff>
    </xdr:from>
    <xdr:to>
      <xdr:col>0</xdr:col>
      <xdr:colOff>557150</xdr:colOff>
      <xdr:row>3</xdr:row>
      <xdr:rowOff>758100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57150" y="2466975"/>
          <a:ext cx="50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0</xdr:col>
      <xdr:colOff>403375</xdr:colOff>
      <xdr:row>4</xdr:row>
      <xdr:rowOff>407625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3286125"/>
          <a:ext cx="40337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4</xdr:row>
      <xdr:rowOff>419100</xdr:rowOff>
    </xdr:from>
    <xdr:to>
      <xdr:col>0</xdr:col>
      <xdr:colOff>564581</xdr:colOff>
      <xdr:row>4</xdr:row>
      <xdr:rowOff>779100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200026" y="3657600"/>
          <a:ext cx="36455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5</xdr:row>
      <xdr:rowOff>38100</xdr:rowOff>
    </xdr:from>
    <xdr:to>
      <xdr:col>0</xdr:col>
      <xdr:colOff>569979</xdr:colOff>
      <xdr:row>5</xdr:row>
      <xdr:rowOff>758100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47626" y="4086225"/>
          <a:ext cx="522353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6</xdr:row>
      <xdr:rowOff>47625</xdr:rowOff>
    </xdr:from>
    <xdr:to>
      <xdr:col>0</xdr:col>
      <xdr:colOff>562253</xdr:colOff>
      <xdr:row>6</xdr:row>
      <xdr:rowOff>767625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526" y="4905375"/>
          <a:ext cx="552727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38102</xdr:colOff>
      <xdr:row>7</xdr:row>
      <xdr:rowOff>57150</xdr:rowOff>
    </xdr:from>
    <xdr:to>
      <xdr:col>0</xdr:col>
      <xdr:colOff>411192</xdr:colOff>
      <xdr:row>7</xdr:row>
      <xdr:rowOff>777150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38102" y="5724525"/>
          <a:ext cx="37309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8</xdr:row>
      <xdr:rowOff>47625</xdr:rowOff>
    </xdr:from>
    <xdr:to>
      <xdr:col>0</xdr:col>
      <xdr:colOff>397677</xdr:colOff>
      <xdr:row>8</xdr:row>
      <xdr:rowOff>767625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61926" y="6524625"/>
          <a:ext cx="235751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0</xdr:col>
      <xdr:colOff>446686</xdr:colOff>
      <xdr:row>9</xdr:row>
      <xdr:rowOff>777150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76200" y="7343775"/>
          <a:ext cx="370486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152400</xdr:rowOff>
    </xdr:from>
    <xdr:to>
      <xdr:col>0</xdr:col>
      <xdr:colOff>684000</xdr:colOff>
      <xdr:row>10</xdr:row>
      <xdr:rowOff>529780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8248650"/>
          <a:ext cx="684000" cy="377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47625</xdr:rowOff>
    </xdr:from>
    <xdr:to>
      <xdr:col>0</xdr:col>
      <xdr:colOff>720000</xdr:colOff>
      <xdr:row>11</xdr:row>
      <xdr:rowOff>727625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8953500"/>
          <a:ext cx="720000" cy="6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2</xdr:rowOff>
    </xdr:from>
    <xdr:to>
      <xdr:col>0</xdr:col>
      <xdr:colOff>360000</xdr:colOff>
      <xdr:row>12</xdr:row>
      <xdr:rowOff>510969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9715502"/>
          <a:ext cx="360000" cy="51096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12</xdr:row>
      <xdr:rowOff>352425</xdr:rowOff>
    </xdr:from>
    <xdr:to>
      <xdr:col>0</xdr:col>
      <xdr:colOff>712425</xdr:colOff>
      <xdr:row>12</xdr:row>
      <xdr:rowOff>723500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rcRect t="11842" r="17929"/>
        <a:stretch>
          <a:fillRect/>
        </a:stretch>
      </xdr:blipFill>
      <xdr:spPr>
        <a:xfrm>
          <a:off x="352425" y="10067925"/>
          <a:ext cx="360000" cy="371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47627</xdr:rowOff>
    </xdr:from>
    <xdr:to>
      <xdr:col>0</xdr:col>
      <xdr:colOff>360000</xdr:colOff>
      <xdr:row>13</xdr:row>
      <xdr:rowOff>628272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10572752"/>
          <a:ext cx="360000" cy="58064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13</xdr:row>
      <xdr:rowOff>238125</xdr:rowOff>
    </xdr:from>
    <xdr:to>
      <xdr:col>0</xdr:col>
      <xdr:colOff>731475</xdr:colOff>
      <xdr:row>13</xdr:row>
      <xdr:rowOff>754647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371475" y="10763250"/>
          <a:ext cx="360000" cy="51652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14</xdr:row>
      <xdr:rowOff>76202</xdr:rowOff>
    </xdr:from>
    <xdr:to>
      <xdr:col>0</xdr:col>
      <xdr:colOff>739051</xdr:colOff>
      <xdr:row>14</xdr:row>
      <xdr:rowOff>689093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9051" y="11410952"/>
          <a:ext cx="720000" cy="61289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</xdr:row>
      <xdr:rowOff>47625</xdr:rowOff>
    </xdr:from>
    <xdr:to>
      <xdr:col>0</xdr:col>
      <xdr:colOff>418887</xdr:colOff>
      <xdr:row>15</xdr:row>
      <xdr:rowOff>767625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80975" y="12192000"/>
          <a:ext cx="237912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133353</xdr:colOff>
      <xdr:row>16</xdr:row>
      <xdr:rowOff>47625</xdr:rowOff>
    </xdr:from>
    <xdr:to>
      <xdr:col>0</xdr:col>
      <xdr:colOff>625662</xdr:colOff>
      <xdr:row>16</xdr:row>
      <xdr:rowOff>767625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33353" y="13001625"/>
          <a:ext cx="49230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17</xdr:row>
      <xdr:rowOff>19050</xdr:rowOff>
    </xdr:from>
    <xdr:to>
      <xdr:col>0</xdr:col>
      <xdr:colOff>461914</xdr:colOff>
      <xdr:row>17</xdr:row>
      <xdr:rowOff>739050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76201" y="13782675"/>
          <a:ext cx="385713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18</xdr:row>
      <xdr:rowOff>38100</xdr:rowOff>
    </xdr:from>
    <xdr:to>
      <xdr:col>0</xdr:col>
      <xdr:colOff>434507</xdr:colOff>
      <xdr:row>18</xdr:row>
      <xdr:rowOff>758100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219076" y="14611350"/>
          <a:ext cx="215431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171453</xdr:colOff>
      <xdr:row>19</xdr:row>
      <xdr:rowOff>57150</xdr:rowOff>
    </xdr:from>
    <xdr:to>
      <xdr:col>0</xdr:col>
      <xdr:colOff>484242</xdr:colOff>
      <xdr:row>19</xdr:row>
      <xdr:rowOff>777150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171453" y="15440025"/>
          <a:ext cx="31278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</xdr:row>
      <xdr:rowOff>66675</xdr:rowOff>
    </xdr:from>
    <xdr:to>
      <xdr:col>0</xdr:col>
      <xdr:colOff>674370</xdr:colOff>
      <xdr:row>20</xdr:row>
      <xdr:rowOff>782955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57150" y="16259175"/>
          <a:ext cx="61722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21</xdr:row>
      <xdr:rowOff>47625</xdr:rowOff>
    </xdr:from>
    <xdr:to>
      <xdr:col>0</xdr:col>
      <xdr:colOff>608077</xdr:colOff>
      <xdr:row>21</xdr:row>
      <xdr:rowOff>767625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04776" y="17049750"/>
          <a:ext cx="503301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22</xdr:row>
      <xdr:rowOff>38100</xdr:rowOff>
    </xdr:from>
    <xdr:to>
      <xdr:col>0</xdr:col>
      <xdr:colOff>598552</xdr:colOff>
      <xdr:row>22</xdr:row>
      <xdr:rowOff>758100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95251" y="17849850"/>
          <a:ext cx="503301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</xdr:row>
      <xdr:rowOff>171450</xdr:rowOff>
    </xdr:from>
    <xdr:to>
      <xdr:col>0</xdr:col>
      <xdr:colOff>706755</xdr:colOff>
      <xdr:row>23</xdr:row>
      <xdr:rowOff>605790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rcRect l="8838"/>
        <a:stretch>
          <a:fillRect/>
        </a:stretch>
      </xdr:blipFill>
      <xdr:spPr>
        <a:xfrm>
          <a:off x="19050" y="18792825"/>
          <a:ext cx="687705" cy="43434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24</xdr:row>
      <xdr:rowOff>38100</xdr:rowOff>
    </xdr:from>
    <xdr:to>
      <xdr:col>0</xdr:col>
      <xdr:colOff>485805</xdr:colOff>
      <xdr:row>24</xdr:row>
      <xdr:rowOff>758100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238125" y="19469100"/>
          <a:ext cx="24768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25</xdr:row>
      <xdr:rowOff>47625</xdr:rowOff>
    </xdr:from>
    <xdr:to>
      <xdr:col>0</xdr:col>
      <xdr:colOff>734031</xdr:colOff>
      <xdr:row>25</xdr:row>
      <xdr:rowOff>767625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28576" y="20288250"/>
          <a:ext cx="70545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26</xdr:row>
      <xdr:rowOff>47625</xdr:rowOff>
    </xdr:from>
    <xdr:to>
      <xdr:col>0</xdr:col>
      <xdr:colOff>657503</xdr:colOff>
      <xdr:row>26</xdr:row>
      <xdr:rowOff>767625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104776" y="21097875"/>
          <a:ext cx="552727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27</xdr:row>
      <xdr:rowOff>352425</xdr:rowOff>
    </xdr:from>
    <xdr:to>
      <xdr:col>0</xdr:col>
      <xdr:colOff>451725</xdr:colOff>
      <xdr:row>27</xdr:row>
      <xdr:rowOff>712425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85725" y="22212300"/>
          <a:ext cx="366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27</xdr:row>
      <xdr:rowOff>133351</xdr:rowOff>
    </xdr:from>
    <xdr:to>
      <xdr:col>0</xdr:col>
      <xdr:colOff>464775</xdr:colOff>
      <xdr:row>27</xdr:row>
      <xdr:rowOff>415090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104775" y="21993226"/>
          <a:ext cx="360000" cy="281739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28</xdr:row>
      <xdr:rowOff>333375</xdr:rowOff>
    </xdr:from>
    <xdr:to>
      <xdr:col>0</xdr:col>
      <xdr:colOff>641369</xdr:colOff>
      <xdr:row>28</xdr:row>
      <xdr:rowOff>693375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276225" y="23002875"/>
          <a:ext cx="365144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28</xdr:row>
      <xdr:rowOff>190502</xdr:rowOff>
    </xdr:from>
    <xdr:to>
      <xdr:col>0</xdr:col>
      <xdr:colOff>559050</xdr:colOff>
      <xdr:row>28</xdr:row>
      <xdr:rowOff>416173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19050" y="22860002"/>
          <a:ext cx="540000" cy="22567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438153</xdr:rowOff>
    </xdr:from>
    <xdr:to>
      <xdr:col>0</xdr:col>
      <xdr:colOff>729525</xdr:colOff>
      <xdr:row>29</xdr:row>
      <xdr:rowOff>744936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9525" y="23917278"/>
          <a:ext cx="720000" cy="3067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390527</xdr:colOff>
      <xdr:row>29</xdr:row>
      <xdr:rowOff>28575</xdr:rowOff>
    </xdr:from>
    <xdr:to>
      <xdr:col>0</xdr:col>
      <xdr:colOff>561745</xdr:colOff>
      <xdr:row>29</xdr:row>
      <xdr:rowOff>496575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390527" y="23507700"/>
          <a:ext cx="171218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30</xdr:row>
      <xdr:rowOff>57150</xdr:rowOff>
    </xdr:from>
    <xdr:to>
      <xdr:col>0</xdr:col>
      <xdr:colOff>553380</xdr:colOff>
      <xdr:row>30</xdr:row>
      <xdr:rowOff>777150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190500" y="24345900"/>
          <a:ext cx="36288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57150</xdr:rowOff>
    </xdr:from>
    <xdr:to>
      <xdr:col>0</xdr:col>
      <xdr:colOff>387450</xdr:colOff>
      <xdr:row>31</xdr:row>
      <xdr:rowOff>777150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171450" y="25155525"/>
          <a:ext cx="216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32</xdr:row>
      <xdr:rowOff>57150</xdr:rowOff>
    </xdr:from>
    <xdr:to>
      <xdr:col>0</xdr:col>
      <xdr:colOff>486705</xdr:colOff>
      <xdr:row>32</xdr:row>
      <xdr:rowOff>777150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123825" y="25965150"/>
          <a:ext cx="36288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33</xdr:row>
      <xdr:rowOff>28575</xdr:rowOff>
    </xdr:from>
    <xdr:to>
      <xdr:col>0</xdr:col>
      <xdr:colOff>498282</xdr:colOff>
      <xdr:row>33</xdr:row>
      <xdr:rowOff>748575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52400" y="26746200"/>
          <a:ext cx="345882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34</xdr:row>
      <xdr:rowOff>19050</xdr:rowOff>
    </xdr:from>
    <xdr:to>
      <xdr:col>0</xdr:col>
      <xdr:colOff>529550</xdr:colOff>
      <xdr:row>34</xdr:row>
      <xdr:rowOff>739050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209550" y="27546300"/>
          <a:ext cx="3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35</xdr:row>
      <xdr:rowOff>47625</xdr:rowOff>
    </xdr:from>
    <xdr:to>
      <xdr:col>0</xdr:col>
      <xdr:colOff>640290</xdr:colOff>
      <xdr:row>35</xdr:row>
      <xdr:rowOff>767625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133351" y="28384500"/>
          <a:ext cx="50693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409578</xdr:colOff>
      <xdr:row>36</xdr:row>
      <xdr:rowOff>209550</xdr:rowOff>
    </xdr:from>
    <xdr:to>
      <xdr:col>0</xdr:col>
      <xdr:colOff>698668</xdr:colOff>
      <xdr:row>36</xdr:row>
      <xdr:rowOff>749550</xdr:rowOff>
    </xdr:to>
    <xdr:pic>
      <xdr:nvPicPr>
        <xdr:cNvPr id="43" name="Imagem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409578" y="29356050"/>
          <a:ext cx="28909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361955</xdr:rowOff>
    </xdr:from>
    <xdr:to>
      <xdr:col>0</xdr:col>
      <xdr:colOff>360000</xdr:colOff>
      <xdr:row>36</xdr:row>
      <xdr:rowOff>746224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29508455"/>
          <a:ext cx="360000" cy="38426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133353</xdr:colOff>
      <xdr:row>37</xdr:row>
      <xdr:rowOff>76200</xdr:rowOff>
    </xdr:from>
    <xdr:to>
      <xdr:col>0</xdr:col>
      <xdr:colOff>651740</xdr:colOff>
      <xdr:row>37</xdr:row>
      <xdr:rowOff>760200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/>
        <a:srcRect l="16304"/>
        <a:stretch>
          <a:fillRect/>
        </a:stretch>
      </xdr:blipFill>
      <xdr:spPr>
        <a:xfrm>
          <a:off x="133353" y="30032325"/>
          <a:ext cx="518387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38</xdr:row>
      <xdr:rowOff>133351</xdr:rowOff>
    </xdr:from>
    <xdr:to>
      <xdr:col>0</xdr:col>
      <xdr:colOff>703050</xdr:colOff>
      <xdr:row>38</xdr:row>
      <xdr:rowOff>762317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/>
        <a:srcRect l="8523" r="9091"/>
        <a:stretch>
          <a:fillRect/>
        </a:stretch>
      </xdr:blipFill>
      <xdr:spPr>
        <a:xfrm>
          <a:off x="19050" y="30899101"/>
          <a:ext cx="684000" cy="628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309600</xdr:colOff>
      <xdr:row>39</xdr:row>
      <xdr:rowOff>720000</xdr:rowOff>
    </xdr:to>
    <xdr:pic>
      <xdr:nvPicPr>
        <xdr:cNvPr id="47" name="Imagem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31575375"/>
          <a:ext cx="3096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39</xdr:row>
      <xdr:rowOff>66675</xdr:rowOff>
    </xdr:from>
    <xdr:to>
      <xdr:col>0</xdr:col>
      <xdr:colOff>694862</xdr:colOff>
      <xdr:row>39</xdr:row>
      <xdr:rowOff>750675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342900" y="31642050"/>
          <a:ext cx="351962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40</xdr:row>
      <xdr:rowOff>285752</xdr:rowOff>
    </xdr:from>
    <xdr:to>
      <xdr:col>0</xdr:col>
      <xdr:colOff>244575</xdr:colOff>
      <xdr:row>40</xdr:row>
      <xdr:rowOff>662495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28575" y="32670752"/>
          <a:ext cx="216000" cy="376743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40</xdr:row>
      <xdr:rowOff>114302</xdr:rowOff>
    </xdr:from>
    <xdr:to>
      <xdr:col>0</xdr:col>
      <xdr:colOff>731475</xdr:colOff>
      <xdr:row>40</xdr:row>
      <xdr:rowOff>718369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371475" y="32499302"/>
          <a:ext cx="360000" cy="604067"/>
        </a:xfrm>
        <a:prstGeom prst="rect">
          <a:avLst/>
        </a:prstGeom>
      </xdr:spPr>
    </xdr:pic>
    <xdr:clientData/>
  </xdr:twoCellAnchor>
  <xdr:twoCellAnchor editAs="oneCell">
    <xdr:from>
      <xdr:col>0</xdr:col>
      <xdr:colOff>9527</xdr:colOff>
      <xdr:row>41</xdr:row>
      <xdr:rowOff>228601</xdr:rowOff>
    </xdr:from>
    <xdr:to>
      <xdr:col>0</xdr:col>
      <xdr:colOff>300295</xdr:colOff>
      <xdr:row>41</xdr:row>
      <xdr:rowOff>768601</xdr:rowOff>
    </xdr:to>
    <xdr:pic>
      <xdr:nvPicPr>
        <xdr:cNvPr id="51" name="Imagem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9527" y="33423226"/>
          <a:ext cx="2907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41</xdr:row>
      <xdr:rowOff>219075</xdr:rowOff>
    </xdr:from>
    <xdr:to>
      <xdr:col>0</xdr:col>
      <xdr:colOff>695475</xdr:colOff>
      <xdr:row>41</xdr:row>
      <xdr:rowOff>759075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371475" y="33413700"/>
          <a:ext cx="324000" cy="540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41</xdr:row>
      <xdr:rowOff>38100</xdr:rowOff>
    </xdr:from>
    <xdr:to>
      <xdr:col>0</xdr:col>
      <xdr:colOff>638175</xdr:colOff>
      <xdr:row>41</xdr:row>
      <xdr:rowOff>381000</xdr:rowOff>
    </xdr:to>
    <xdr:sp macro="" textlink="">
      <xdr:nvSpPr>
        <xdr:cNvPr id="55" name="Rectângul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66675" y="33232725"/>
          <a:ext cx="5715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800">
              <a:solidFill>
                <a:sysClr val="windowText" lastClr="000000"/>
              </a:solidFill>
            </a:rPr>
            <a:t>0/4 180º </a:t>
          </a:r>
          <a:r>
            <a:rPr lang="pt-PT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←→</a:t>
          </a:r>
          <a:r>
            <a:rPr lang="pt-PT" sz="8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9526</xdr:colOff>
      <xdr:row>42</xdr:row>
      <xdr:rowOff>228600</xdr:rowOff>
    </xdr:from>
    <xdr:to>
      <xdr:col>0</xdr:col>
      <xdr:colOff>234021</xdr:colOff>
      <xdr:row>42</xdr:row>
      <xdr:rowOff>768600</xdr:rowOff>
    </xdr:to>
    <xdr:pic>
      <xdr:nvPicPr>
        <xdr:cNvPr id="61" name="Imagem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9526" y="34232850"/>
          <a:ext cx="224495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457202</xdr:colOff>
      <xdr:row>42</xdr:row>
      <xdr:rowOff>257175</xdr:rowOff>
    </xdr:from>
    <xdr:to>
      <xdr:col>0</xdr:col>
      <xdr:colOff>736302</xdr:colOff>
      <xdr:row>42</xdr:row>
      <xdr:rowOff>797175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457202" y="34261425"/>
          <a:ext cx="2791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42</xdr:row>
      <xdr:rowOff>209550</xdr:rowOff>
    </xdr:from>
    <xdr:to>
      <xdr:col>0</xdr:col>
      <xdr:colOff>476156</xdr:colOff>
      <xdr:row>42</xdr:row>
      <xdr:rowOff>569550</xdr:rowOff>
    </xdr:to>
    <xdr:pic>
      <xdr:nvPicPr>
        <xdr:cNvPr id="63" name="Imagem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266701" y="34213800"/>
          <a:ext cx="20945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19054</xdr:colOff>
      <xdr:row>43</xdr:row>
      <xdr:rowOff>66675</xdr:rowOff>
    </xdr:from>
    <xdr:to>
      <xdr:col>0</xdr:col>
      <xdr:colOff>528592</xdr:colOff>
      <xdr:row>43</xdr:row>
      <xdr:rowOff>786675</xdr:rowOff>
    </xdr:to>
    <xdr:pic>
      <xdr:nvPicPr>
        <xdr:cNvPr id="65" name="Imagem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19054" y="34880550"/>
          <a:ext cx="50953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485777</xdr:colOff>
      <xdr:row>43</xdr:row>
      <xdr:rowOff>295275</xdr:rowOff>
    </xdr:from>
    <xdr:to>
      <xdr:col>0</xdr:col>
      <xdr:colOff>734588</xdr:colOff>
      <xdr:row>43</xdr:row>
      <xdr:rowOff>763275</xdr:rowOff>
    </xdr:to>
    <xdr:pic>
      <xdr:nvPicPr>
        <xdr:cNvPr id="66" name="Imagem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485777" y="35109150"/>
          <a:ext cx="248811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44</xdr:row>
      <xdr:rowOff>47625</xdr:rowOff>
    </xdr:from>
    <xdr:to>
      <xdr:col>0</xdr:col>
      <xdr:colOff>714613</xdr:colOff>
      <xdr:row>44</xdr:row>
      <xdr:rowOff>767625</xdr:rowOff>
    </xdr:to>
    <xdr:pic>
      <xdr:nvPicPr>
        <xdr:cNvPr id="73" name="Imagem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28575" y="35671125"/>
          <a:ext cx="68603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355354</xdr:colOff>
      <xdr:row>45</xdr:row>
      <xdr:rowOff>752775</xdr:rowOff>
    </xdr:to>
    <xdr:pic>
      <xdr:nvPicPr>
        <xdr:cNvPr id="74" name="Imagem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36537900"/>
          <a:ext cx="355354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447679</xdr:colOff>
      <xdr:row>45</xdr:row>
      <xdr:rowOff>314325</xdr:rowOff>
    </xdr:from>
    <xdr:to>
      <xdr:col>0</xdr:col>
      <xdr:colOff>694536</xdr:colOff>
      <xdr:row>45</xdr:row>
      <xdr:rowOff>782325</xdr:rowOff>
    </xdr:to>
    <xdr:pic>
      <xdr:nvPicPr>
        <xdr:cNvPr id="75" name="Imagem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447679" y="36747450"/>
          <a:ext cx="246857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46</xdr:row>
      <xdr:rowOff>352425</xdr:rowOff>
    </xdr:from>
    <xdr:to>
      <xdr:col>0</xdr:col>
      <xdr:colOff>280575</xdr:colOff>
      <xdr:row>46</xdr:row>
      <xdr:rowOff>772425</xdr:rowOff>
    </xdr:to>
    <xdr:pic>
      <xdr:nvPicPr>
        <xdr:cNvPr id="77" name="Imagem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28575" y="37595175"/>
          <a:ext cx="252000" cy="4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447678</xdr:colOff>
      <xdr:row>46</xdr:row>
      <xdr:rowOff>342900</xdr:rowOff>
    </xdr:from>
    <xdr:to>
      <xdr:col>0</xdr:col>
      <xdr:colOff>673068</xdr:colOff>
      <xdr:row>46</xdr:row>
      <xdr:rowOff>774900</xdr:rowOff>
    </xdr:to>
    <xdr:pic>
      <xdr:nvPicPr>
        <xdr:cNvPr id="78" name="Imagem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447678" y="37585650"/>
          <a:ext cx="225390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47</xdr:row>
      <xdr:rowOff>66675</xdr:rowOff>
    </xdr:from>
    <xdr:to>
      <xdr:col>0</xdr:col>
      <xdr:colOff>424855</xdr:colOff>
      <xdr:row>47</xdr:row>
      <xdr:rowOff>786675</xdr:rowOff>
    </xdr:to>
    <xdr:pic>
      <xdr:nvPicPr>
        <xdr:cNvPr id="81" name="Imagem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28576" y="38119050"/>
          <a:ext cx="39627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47</xdr:row>
      <xdr:rowOff>295275</xdr:rowOff>
    </xdr:from>
    <xdr:to>
      <xdr:col>0</xdr:col>
      <xdr:colOff>706755</xdr:colOff>
      <xdr:row>47</xdr:row>
      <xdr:rowOff>775335</xdr:rowOff>
    </xdr:to>
    <xdr:pic>
      <xdr:nvPicPr>
        <xdr:cNvPr id="83" name="Imagem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447675" y="38347650"/>
          <a:ext cx="25908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48</xdr:row>
      <xdr:rowOff>285750</xdr:rowOff>
    </xdr:from>
    <xdr:to>
      <xdr:col>0</xdr:col>
      <xdr:colOff>464974</xdr:colOff>
      <xdr:row>48</xdr:row>
      <xdr:rowOff>753750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19050" y="39147750"/>
          <a:ext cx="445924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48</xdr:row>
      <xdr:rowOff>219075</xdr:rowOff>
    </xdr:from>
    <xdr:to>
      <xdr:col>0</xdr:col>
      <xdr:colOff>751748</xdr:colOff>
      <xdr:row>48</xdr:row>
      <xdr:rowOff>759075</xdr:rowOff>
    </xdr:to>
    <xdr:pic>
      <xdr:nvPicPr>
        <xdr:cNvPr id="86" name="Imagem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457201" y="39081075"/>
          <a:ext cx="294547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426720</xdr:colOff>
      <xdr:row>48</xdr:row>
      <xdr:rowOff>167640</xdr:rowOff>
    </xdr:to>
    <xdr:pic>
      <xdr:nvPicPr>
        <xdr:cNvPr id="88" name="Imagem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38862000"/>
          <a:ext cx="426720" cy="1676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49</xdr:row>
      <xdr:rowOff>180975</xdr:rowOff>
    </xdr:from>
    <xdr:to>
      <xdr:col>0</xdr:col>
      <xdr:colOff>343050</xdr:colOff>
      <xdr:row>49</xdr:row>
      <xdr:rowOff>756241</xdr:rowOff>
    </xdr:to>
    <xdr:pic>
      <xdr:nvPicPr>
        <xdr:cNvPr id="89" name="Imagem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19050" y="39852600"/>
          <a:ext cx="324000" cy="575266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49</xdr:row>
      <xdr:rowOff>333375</xdr:rowOff>
    </xdr:from>
    <xdr:to>
      <xdr:col>0</xdr:col>
      <xdr:colOff>693420</xdr:colOff>
      <xdr:row>49</xdr:row>
      <xdr:rowOff>775335</xdr:rowOff>
    </xdr:to>
    <xdr:pic>
      <xdr:nvPicPr>
        <xdr:cNvPr id="90" name="Imagem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457200" y="40005000"/>
          <a:ext cx="236220" cy="44196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50</xdr:row>
      <xdr:rowOff>180975</xdr:rowOff>
    </xdr:from>
    <xdr:to>
      <xdr:col>0</xdr:col>
      <xdr:colOff>471652</xdr:colOff>
      <xdr:row>50</xdr:row>
      <xdr:rowOff>504975</xdr:rowOff>
    </xdr:to>
    <xdr:pic>
      <xdr:nvPicPr>
        <xdr:cNvPr id="93" name="Imagem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85751" y="37423725"/>
          <a:ext cx="185901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50</xdr:row>
      <xdr:rowOff>352425</xdr:rowOff>
    </xdr:from>
    <xdr:to>
      <xdr:col>0</xdr:col>
      <xdr:colOff>280575</xdr:colOff>
      <xdr:row>50</xdr:row>
      <xdr:rowOff>772425</xdr:rowOff>
    </xdr:to>
    <xdr:pic>
      <xdr:nvPicPr>
        <xdr:cNvPr id="94" name="Imagem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28575" y="37595175"/>
          <a:ext cx="252000" cy="4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485779</xdr:colOff>
      <xdr:row>50</xdr:row>
      <xdr:rowOff>333375</xdr:rowOff>
    </xdr:from>
    <xdr:to>
      <xdr:col>0</xdr:col>
      <xdr:colOff>713647</xdr:colOff>
      <xdr:row>50</xdr:row>
      <xdr:rowOff>765375</xdr:rowOff>
    </xdr:to>
    <xdr:pic>
      <xdr:nvPicPr>
        <xdr:cNvPr id="96" name="Imagem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485779" y="40814625"/>
          <a:ext cx="227868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47629</xdr:colOff>
      <xdr:row>51</xdr:row>
      <xdr:rowOff>85725</xdr:rowOff>
    </xdr:from>
    <xdr:to>
      <xdr:col>0</xdr:col>
      <xdr:colOff>273744</xdr:colOff>
      <xdr:row>51</xdr:row>
      <xdr:rowOff>769725</xdr:rowOff>
    </xdr:to>
    <xdr:pic>
      <xdr:nvPicPr>
        <xdr:cNvPr id="98" name="Imagem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47629" y="41376600"/>
          <a:ext cx="226115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51</xdr:row>
      <xdr:rowOff>19050</xdr:rowOff>
    </xdr:from>
    <xdr:to>
      <xdr:col>0</xdr:col>
      <xdr:colOff>517758</xdr:colOff>
      <xdr:row>51</xdr:row>
      <xdr:rowOff>379050</xdr:rowOff>
    </xdr:to>
    <xdr:pic>
      <xdr:nvPicPr>
        <xdr:cNvPr id="92" name="Imagem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304801" y="41309925"/>
          <a:ext cx="212957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485779</xdr:colOff>
      <xdr:row>51</xdr:row>
      <xdr:rowOff>361950</xdr:rowOff>
    </xdr:from>
    <xdr:to>
      <xdr:col>0</xdr:col>
      <xdr:colOff>701779</xdr:colOff>
      <xdr:row>51</xdr:row>
      <xdr:rowOff>757950</xdr:rowOff>
    </xdr:to>
    <xdr:pic>
      <xdr:nvPicPr>
        <xdr:cNvPr id="95" name="Imagem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485779" y="41652825"/>
          <a:ext cx="216000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52</xdr:row>
      <xdr:rowOff>304800</xdr:rowOff>
    </xdr:from>
    <xdr:to>
      <xdr:col>0</xdr:col>
      <xdr:colOff>304800</xdr:colOff>
      <xdr:row>52</xdr:row>
      <xdr:rowOff>739140</xdr:rowOff>
    </xdr:to>
    <xdr:pic>
      <xdr:nvPicPr>
        <xdr:cNvPr id="100" name="Imagem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38100" y="42405300"/>
          <a:ext cx="266700" cy="43434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52</xdr:row>
      <xdr:rowOff>152400</xdr:rowOff>
    </xdr:from>
    <xdr:to>
      <xdr:col>0</xdr:col>
      <xdr:colOff>735330</xdr:colOff>
      <xdr:row>52</xdr:row>
      <xdr:rowOff>739140</xdr:rowOff>
    </xdr:to>
    <xdr:pic>
      <xdr:nvPicPr>
        <xdr:cNvPr id="102" name="Imagem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400050" y="42252900"/>
          <a:ext cx="335280" cy="586740"/>
        </a:xfrm>
        <a:prstGeom prst="rect">
          <a:avLst/>
        </a:prstGeom>
      </xdr:spPr>
    </xdr:pic>
    <xdr:clientData/>
  </xdr:twoCellAnchor>
  <xdr:twoCellAnchor editAs="oneCell">
    <xdr:from>
      <xdr:col>0</xdr:col>
      <xdr:colOff>85730</xdr:colOff>
      <xdr:row>53</xdr:row>
      <xdr:rowOff>180975</xdr:rowOff>
    </xdr:from>
    <xdr:to>
      <xdr:col>0</xdr:col>
      <xdr:colOff>273913</xdr:colOff>
      <xdr:row>53</xdr:row>
      <xdr:rowOff>720975</xdr:rowOff>
    </xdr:to>
    <xdr:pic>
      <xdr:nvPicPr>
        <xdr:cNvPr id="104" name="Imagem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85730" y="43091100"/>
          <a:ext cx="188183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53</xdr:row>
      <xdr:rowOff>266700</xdr:rowOff>
    </xdr:from>
    <xdr:to>
      <xdr:col>0</xdr:col>
      <xdr:colOff>699135</xdr:colOff>
      <xdr:row>53</xdr:row>
      <xdr:rowOff>723900</xdr:rowOff>
    </xdr:to>
    <xdr:pic>
      <xdr:nvPicPr>
        <xdr:cNvPr id="105" name="Imagem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447675" y="43176825"/>
          <a:ext cx="251460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54</xdr:row>
      <xdr:rowOff>219075</xdr:rowOff>
    </xdr:from>
    <xdr:to>
      <xdr:col>0</xdr:col>
      <xdr:colOff>346673</xdr:colOff>
      <xdr:row>54</xdr:row>
      <xdr:rowOff>759075</xdr:rowOff>
    </xdr:to>
    <xdr:pic>
      <xdr:nvPicPr>
        <xdr:cNvPr id="108" name="Imagem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38101" y="43938825"/>
          <a:ext cx="308572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54</xdr:row>
      <xdr:rowOff>323851</xdr:rowOff>
    </xdr:from>
    <xdr:to>
      <xdr:col>0</xdr:col>
      <xdr:colOff>630900</xdr:colOff>
      <xdr:row>54</xdr:row>
      <xdr:rowOff>737599</xdr:rowOff>
    </xdr:to>
    <xdr:pic>
      <xdr:nvPicPr>
        <xdr:cNvPr id="109" name="Imagem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342900" y="44043601"/>
          <a:ext cx="288000" cy="413748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55</xdr:row>
      <xdr:rowOff>76200</xdr:rowOff>
    </xdr:from>
    <xdr:to>
      <xdr:col>0</xdr:col>
      <xdr:colOff>710565</xdr:colOff>
      <xdr:row>55</xdr:row>
      <xdr:rowOff>777240</xdr:rowOff>
    </xdr:to>
    <xdr:pic>
      <xdr:nvPicPr>
        <xdr:cNvPr id="111" name="Imagem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466725" y="44605575"/>
          <a:ext cx="243840" cy="7010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55</xdr:row>
      <xdr:rowOff>295275</xdr:rowOff>
    </xdr:from>
    <xdr:to>
      <xdr:col>0</xdr:col>
      <xdr:colOff>320040</xdr:colOff>
      <xdr:row>55</xdr:row>
      <xdr:rowOff>744855</xdr:rowOff>
    </xdr:to>
    <xdr:pic>
      <xdr:nvPicPr>
        <xdr:cNvPr id="112" name="Imagem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38100" y="44824650"/>
          <a:ext cx="28194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38100</xdr:rowOff>
    </xdr:from>
    <xdr:to>
      <xdr:col>0</xdr:col>
      <xdr:colOff>381000</xdr:colOff>
      <xdr:row>55</xdr:row>
      <xdr:rowOff>312420</xdr:rowOff>
    </xdr:to>
    <xdr:pic>
      <xdr:nvPicPr>
        <xdr:cNvPr id="113" name="Imagem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0" y="44567475"/>
          <a:ext cx="381000" cy="2743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56</xdr:row>
      <xdr:rowOff>95250</xdr:rowOff>
    </xdr:from>
    <xdr:to>
      <xdr:col>0</xdr:col>
      <xdr:colOff>304924</xdr:colOff>
      <xdr:row>56</xdr:row>
      <xdr:rowOff>743250</xdr:rowOff>
    </xdr:to>
    <xdr:pic>
      <xdr:nvPicPr>
        <xdr:cNvPr id="114" name="Imagem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38101" y="45434250"/>
          <a:ext cx="266823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485778</xdr:colOff>
      <xdr:row>56</xdr:row>
      <xdr:rowOff>95250</xdr:rowOff>
    </xdr:from>
    <xdr:to>
      <xdr:col>0</xdr:col>
      <xdr:colOff>695777</xdr:colOff>
      <xdr:row>56</xdr:row>
      <xdr:rowOff>743250</xdr:rowOff>
    </xdr:to>
    <xdr:pic>
      <xdr:nvPicPr>
        <xdr:cNvPr id="115" name="Imagem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485778" y="45434250"/>
          <a:ext cx="20999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57</xdr:row>
      <xdr:rowOff>76200</xdr:rowOff>
    </xdr:from>
    <xdr:to>
      <xdr:col>0</xdr:col>
      <xdr:colOff>661723</xdr:colOff>
      <xdr:row>57</xdr:row>
      <xdr:rowOff>760200</xdr:rowOff>
    </xdr:to>
    <xdr:pic>
      <xdr:nvPicPr>
        <xdr:cNvPr id="118" name="Imagem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85725" y="46224825"/>
          <a:ext cx="575998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58</xdr:row>
      <xdr:rowOff>123828</xdr:rowOff>
    </xdr:from>
    <xdr:to>
      <xdr:col>0</xdr:col>
      <xdr:colOff>731625</xdr:colOff>
      <xdr:row>58</xdr:row>
      <xdr:rowOff>632204</xdr:rowOff>
    </xdr:to>
    <xdr:pic>
      <xdr:nvPicPr>
        <xdr:cNvPr id="119" name="Imagem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47625" y="47082078"/>
          <a:ext cx="684000" cy="50837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59</xdr:row>
      <xdr:rowOff>85726</xdr:rowOff>
    </xdr:from>
    <xdr:to>
      <xdr:col>0</xdr:col>
      <xdr:colOff>722100</xdr:colOff>
      <xdr:row>59</xdr:row>
      <xdr:rowOff>634665</xdr:rowOff>
    </xdr:to>
    <xdr:pic>
      <xdr:nvPicPr>
        <xdr:cNvPr id="120" name="Imagem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38100" y="47853601"/>
          <a:ext cx="684000" cy="5489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19052</xdr:colOff>
      <xdr:row>60</xdr:row>
      <xdr:rowOff>47625</xdr:rowOff>
    </xdr:from>
    <xdr:to>
      <xdr:col>0</xdr:col>
      <xdr:colOff>431637</xdr:colOff>
      <xdr:row>60</xdr:row>
      <xdr:rowOff>407625</xdr:rowOff>
    </xdr:to>
    <xdr:pic>
      <xdr:nvPicPr>
        <xdr:cNvPr id="121" name="Imagem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19052" y="48625125"/>
          <a:ext cx="41258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60</xdr:row>
      <xdr:rowOff>419100</xdr:rowOff>
    </xdr:from>
    <xdr:to>
      <xdr:col>0</xdr:col>
      <xdr:colOff>743250</xdr:colOff>
      <xdr:row>60</xdr:row>
      <xdr:rowOff>752539</xdr:rowOff>
    </xdr:to>
    <xdr:pic>
      <xdr:nvPicPr>
        <xdr:cNvPr id="122" name="Imagem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/>
        <a:srcRect t="15625" r="6703" b="9091"/>
        <a:stretch>
          <a:fillRect/>
        </a:stretch>
      </xdr:blipFill>
      <xdr:spPr>
        <a:xfrm>
          <a:off x="95250" y="48996600"/>
          <a:ext cx="648000" cy="3334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19052</xdr:colOff>
      <xdr:row>63</xdr:row>
      <xdr:rowOff>133353</xdr:rowOff>
    </xdr:from>
    <xdr:to>
      <xdr:col>0</xdr:col>
      <xdr:colOff>703052</xdr:colOff>
      <xdr:row>63</xdr:row>
      <xdr:rowOff>697264</xdr:rowOff>
    </xdr:to>
    <xdr:pic>
      <xdr:nvPicPr>
        <xdr:cNvPr id="124" name="Imagem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19052" y="49520478"/>
          <a:ext cx="684000" cy="563911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64</xdr:row>
      <xdr:rowOff>114300</xdr:rowOff>
    </xdr:from>
    <xdr:to>
      <xdr:col>0</xdr:col>
      <xdr:colOff>711215</xdr:colOff>
      <xdr:row>64</xdr:row>
      <xdr:rowOff>726300</xdr:rowOff>
    </xdr:to>
    <xdr:pic>
      <xdr:nvPicPr>
        <xdr:cNvPr id="125" name="Imagem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9526" y="50311050"/>
          <a:ext cx="701689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104780</xdr:colOff>
      <xdr:row>65</xdr:row>
      <xdr:rowOff>66675</xdr:rowOff>
    </xdr:from>
    <xdr:to>
      <xdr:col>0</xdr:col>
      <xdr:colOff>611444</xdr:colOff>
      <xdr:row>65</xdr:row>
      <xdr:rowOff>750675</xdr:rowOff>
    </xdr:to>
    <xdr:pic>
      <xdr:nvPicPr>
        <xdr:cNvPr id="126" name="Imagem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104780" y="51073050"/>
          <a:ext cx="506664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38102</xdr:colOff>
      <xdr:row>66</xdr:row>
      <xdr:rowOff>57150</xdr:rowOff>
    </xdr:from>
    <xdr:to>
      <xdr:col>0</xdr:col>
      <xdr:colOff>750603</xdr:colOff>
      <xdr:row>66</xdr:row>
      <xdr:rowOff>705150</xdr:rowOff>
    </xdr:to>
    <xdr:pic>
      <xdr:nvPicPr>
        <xdr:cNvPr id="127" name="Imagem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/>
        <a:srcRect l="7759" r="10345"/>
        <a:stretch>
          <a:fillRect/>
        </a:stretch>
      </xdr:blipFill>
      <xdr:spPr>
        <a:xfrm>
          <a:off x="38102" y="51873150"/>
          <a:ext cx="712501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9527</xdr:colOff>
      <xdr:row>67</xdr:row>
      <xdr:rowOff>28575</xdr:rowOff>
    </xdr:from>
    <xdr:to>
      <xdr:col>0</xdr:col>
      <xdr:colOff>499740</xdr:colOff>
      <xdr:row>67</xdr:row>
      <xdr:rowOff>388575</xdr:rowOff>
    </xdr:to>
    <xdr:pic>
      <xdr:nvPicPr>
        <xdr:cNvPr id="128" name="Imagem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print"/>
        <a:srcRect l="8929" t="5208" r="9439" b="13194"/>
        <a:stretch>
          <a:fillRect/>
        </a:stretch>
      </xdr:blipFill>
      <xdr:spPr>
        <a:xfrm>
          <a:off x="9527" y="52654200"/>
          <a:ext cx="490213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219078</xdr:colOff>
      <xdr:row>67</xdr:row>
      <xdr:rowOff>447675</xdr:rowOff>
    </xdr:from>
    <xdr:to>
      <xdr:col>0</xdr:col>
      <xdr:colOff>714607</xdr:colOff>
      <xdr:row>67</xdr:row>
      <xdr:rowOff>771675</xdr:rowOff>
    </xdr:to>
    <xdr:pic>
      <xdr:nvPicPr>
        <xdr:cNvPr id="129" name="Imagem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/>
        <a:srcRect l="4587" t="5000" r="5963" b="10000"/>
        <a:stretch>
          <a:fillRect/>
        </a:stretch>
      </xdr:blipFill>
      <xdr:spPr>
        <a:xfrm>
          <a:off x="219078" y="53073300"/>
          <a:ext cx="495529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133354</xdr:colOff>
      <xdr:row>61</xdr:row>
      <xdr:rowOff>76200</xdr:rowOff>
    </xdr:from>
    <xdr:to>
      <xdr:col>0</xdr:col>
      <xdr:colOff>549924</xdr:colOff>
      <xdr:row>61</xdr:row>
      <xdr:rowOff>724200</xdr:rowOff>
    </xdr:to>
    <xdr:pic>
      <xdr:nvPicPr>
        <xdr:cNvPr id="131" name="Imagem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133354" y="49463325"/>
          <a:ext cx="416570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62</xdr:row>
      <xdr:rowOff>38103</xdr:rowOff>
    </xdr:from>
    <xdr:to>
      <xdr:col>0</xdr:col>
      <xdr:colOff>476250</xdr:colOff>
      <xdr:row>62</xdr:row>
      <xdr:rowOff>387819</xdr:rowOff>
    </xdr:to>
    <xdr:pic>
      <xdr:nvPicPr>
        <xdr:cNvPr id="132" name="Imagem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/>
        <a:srcRect t="12346" b="13580"/>
        <a:stretch>
          <a:fillRect/>
        </a:stretch>
      </xdr:blipFill>
      <xdr:spPr>
        <a:xfrm>
          <a:off x="28575" y="50234853"/>
          <a:ext cx="447675" cy="34971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62</xdr:row>
      <xdr:rowOff>447675</xdr:rowOff>
    </xdr:from>
    <xdr:to>
      <xdr:col>0</xdr:col>
      <xdr:colOff>741150</xdr:colOff>
      <xdr:row>62</xdr:row>
      <xdr:rowOff>788385</xdr:rowOff>
    </xdr:to>
    <xdr:pic>
      <xdr:nvPicPr>
        <xdr:cNvPr id="133" name="Imagem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print"/>
        <a:srcRect l="5952" t="13158" r="3912"/>
        <a:stretch>
          <a:fillRect/>
        </a:stretch>
      </xdr:blipFill>
      <xdr:spPr>
        <a:xfrm>
          <a:off x="57150" y="50644425"/>
          <a:ext cx="684000" cy="3407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68</xdr:row>
      <xdr:rowOff>38100</xdr:rowOff>
    </xdr:from>
    <xdr:to>
      <xdr:col>0</xdr:col>
      <xdr:colOff>680521</xdr:colOff>
      <xdr:row>68</xdr:row>
      <xdr:rowOff>722100</xdr:rowOff>
    </xdr:to>
    <xdr:pic>
      <xdr:nvPicPr>
        <xdr:cNvPr id="135" name="Imagem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/>
        <a:srcRect r="22794"/>
        <a:stretch>
          <a:fillRect/>
        </a:stretch>
      </xdr:blipFill>
      <xdr:spPr>
        <a:xfrm>
          <a:off x="66676" y="55092600"/>
          <a:ext cx="613845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85730</xdr:colOff>
      <xdr:row>69</xdr:row>
      <xdr:rowOff>76200</xdr:rowOff>
    </xdr:from>
    <xdr:to>
      <xdr:col>0</xdr:col>
      <xdr:colOff>646179</xdr:colOff>
      <xdr:row>69</xdr:row>
      <xdr:rowOff>760200</xdr:rowOff>
    </xdr:to>
    <xdr:pic>
      <xdr:nvPicPr>
        <xdr:cNvPr id="136" name="Imagem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print"/>
        <a:srcRect t="6119"/>
        <a:stretch>
          <a:fillRect/>
        </a:stretch>
      </xdr:blipFill>
      <xdr:spPr>
        <a:xfrm>
          <a:off x="85730" y="55940325"/>
          <a:ext cx="560449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209552</xdr:colOff>
      <xdr:row>70</xdr:row>
      <xdr:rowOff>66675</xdr:rowOff>
    </xdr:from>
    <xdr:to>
      <xdr:col>0</xdr:col>
      <xdr:colOff>520459</xdr:colOff>
      <xdr:row>70</xdr:row>
      <xdr:rowOff>750675</xdr:rowOff>
    </xdr:to>
    <xdr:pic>
      <xdr:nvPicPr>
        <xdr:cNvPr id="137" name="Imagem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209552" y="56740425"/>
          <a:ext cx="310907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133352</xdr:colOff>
      <xdr:row>71</xdr:row>
      <xdr:rowOff>28575</xdr:rowOff>
    </xdr:from>
    <xdr:to>
      <xdr:col>0</xdr:col>
      <xdr:colOff>553585</xdr:colOff>
      <xdr:row>71</xdr:row>
      <xdr:rowOff>712575</xdr:rowOff>
    </xdr:to>
    <xdr:pic>
      <xdr:nvPicPr>
        <xdr:cNvPr id="138" name="Imagem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133352" y="57511950"/>
          <a:ext cx="42023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72</xdr:row>
      <xdr:rowOff>47625</xdr:rowOff>
    </xdr:from>
    <xdr:to>
      <xdr:col>0</xdr:col>
      <xdr:colOff>608779</xdr:colOff>
      <xdr:row>72</xdr:row>
      <xdr:rowOff>731625</xdr:rowOff>
    </xdr:to>
    <xdr:pic>
      <xdr:nvPicPr>
        <xdr:cNvPr id="139" name="Imagem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104776" y="58340625"/>
          <a:ext cx="50400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73</xdr:row>
      <xdr:rowOff>76201</xdr:rowOff>
    </xdr:from>
    <xdr:to>
      <xdr:col>0</xdr:col>
      <xdr:colOff>741152</xdr:colOff>
      <xdr:row>73</xdr:row>
      <xdr:rowOff>706671</xdr:rowOff>
    </xdr:to>
    <xdr:pic>
      <xdr:nvPicPr>
        <xdr:cNvPr id="140" name="Imagem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57152" y="59178826"/>
          <a:ext cx="684000" cy="6304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74</xdr:row>
      <xdr:rowOff>76200</xdr:rowOff>
    </xdr:from>
    <xdr:to>
      <xdr:col>0</xdr:col>
      <xdr:colOff>722100</xdr:colOff>
      <xdr:row>74</xdr:row>
      <xdr:rowOff>717450</xdr:rowOff>
    </xdr:to>
    <xdr:pic>
      <xdr:nvPicPr>
        <xdr:cNvPr id="141" name="Imagem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38100" y="59988450"/>
          <a:ext cx="684000" cy="641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75</xdr:row>
      <xdr:rowOff>28575</xdr:rowOff>
    </xdr:from>
    <xdr:to>
      <xdr:col>0</xdr:col>
      <xdr:colOff>459640</xdr:colOff>
      <xdr:row>75</xdr:row>
      <xdr:rowOff>460575</xdr:rowOff>
    </xdr:to>
    <xdr:pic>
      <xdr:nvPicPr>
        <xdr:cNvPr id="142" name="Imagem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print"/>
        <a:srcRect l="28770"/>
        <a:stretch>
          <a:fillRect/>
        </a:stretch>
      </xdr:blipFill>
      <xdr:spPr>
        <a:xfrm>
          <a:off x="19050" y="60750450"/>
          <a:ext cx="440590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75</xdr:row>
      <xdr:rowOff>285750</xdr:rowOff>
    </xdr:from>
    <xdr:to>
      <xdr:col>0</xdr:col>
      <xdr:colOff>735786</xdr:colOff>
      <xdr:row>75</xdr:row>
      <xdr:rowOff>789750</xdr:rowOff>
    </xdr:to>
    <xdr:pic>
      <xdr:nvPicPr>
        <xdr:cNvPr id="143" name="Imagem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/>
        <a:srcRect l="11719" r="10156"/>
        <a:stretch>
          <a:fillRect/>
        </a:stretch>
      </xdr:blipFill>
      <xdr:spPr>
        <a:xfrm>
          <a:off x="438150" y="61007625"/>
          <a:ext cx="297636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57154</xdr:colOff>
      <xdr:row>76</xdr:row>
      <xdr:rowOff>85725</xdr:rowOff>
    </xdr:from>
    <xdr:to>
      <xdr:col>0</xdr:col>
      <xdr:colOff>686867</xdr:colOff>
      <xdr:row>76</xdr:row>
      <xdr:rowOff>769725</xdr:rowOff>
    </xdr:to>
    <xdr:pic>
      <xdr:nvPicPr>
        <xdr:cNvPr id="145" name="Imagem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57154" y="61617225"/>
          <a:ext cx="62971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209558</xdr:colOff>
      <xdr:row>77</xdr:row>
      <xdr:rowOff>66675</xdr:rowOff>
    </xdr:from>
    <xdr:to>
      <xdr:col>0</xdr:col>
      <xdr:colOff>482237</xdr:colOff>
      <xdr:row>77</xdr:row>
      <xdr:rowOff>750675</xdr:rowOff>
    </xdr:to>
    <xdr:pic>
      <xdr:nvPicPr>
        <xdr:cNvPr id="146" name="Imagem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209558" y="62407800"/>
          <a:ext cx="272679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78</xdr:row>
      <xdr:rowOff>57150</xdr:rowOff>
    </xdr:from>
    <xdr:to>
      <xdr:col>0</xdr:col>
      <xdr:colOff>545379</xdr:colOff>
      <xdr:row>78</xdr:row>
      <xdr:rowOff>741150</xdr:rowOff>
    </xdr:to>
    <xdr:pic>
      <xdr:nvPicPr>
        <xdr:cNvPr id="147" name="Imagem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161926" y="63207900"/>
          <a:ext cx="38345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79</xdr:row>
      <xdr:rowOff>38100</xdr:rowOff>
    </xdr:from>
    <xdr:to>
      <xdr:col>0</xdr:col>
      <xdr:colOff>564280</xdr:colOff>
      <xdr:row>79</xdr:row>
      <xdr:rowOff>722100</xdr:rowOff>
    </xdr:to>
    <xdr:pic>
      <xdr:nvPicPr>
        <xdr:cNvPr id="148" name="Imagem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161926" y="63998475"/>
          <a:ext cx="402354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80</xdr:row>
      <xdr:rowOff>66675</xdr:rowOff>
    </xdr:from>
    <xdr:to>
      <xdr:col>0</xdr:col>
      <xdr:colOff>573385</xdr:colOff>
      <xdr:row>80</xdr:row>
      <xdr:rowOff>750675</xdr:rowOff>
    </xdr:to>
    <xdr:pic>
      <xdr:nvPicPr>
        <xdr:cNvPr id="149" name="Imagem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47626" y="64836675"/>
          <a:ext cx="525759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295277</xdr:colOff>
      <xdr:row>81</xdr:row>
      <xdr:rowOff>123825</xdr:rowOff>
    </xdr:from>
    <xdr:to>
      <xdr:col>0</xdr:col>
      <xdr:colOff>611618</xdr:colOff>
      <xdr:row>81</xdr:row>
      <xdr:rowOff>375825</xdr:rowOff>
    </xdr:to>
    <xdr:pic>
      <xdr:nvPicPr>
        <xdr:cNvPr id="151" name="Imagem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295277" y="65703450"/>
          <a:ext cx="316341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81</xdr:row>
      <xdr:rowOff>238125</xdr:rowOff>
    </xdr:from>
    <xdr:to>
      <xdr:col>0</xdr:col>
      <xdr:colOff>370552</xdr:colOff>
      <xdr:row>81</xdr:row>
      <xdr:rowOff>706125</xdr:rowOff>
    </xdr:to>
    <xdr:pic>
      <xdr:nvPicPr>
        <xdr:cNvPr id="152" name="Imagem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xfrm>
          <a:off x="142876" y="65817750"/>
          <a:ext cx="227676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81</xdr:row>
      <xdr:rowOff>371475</xdr:rowOff>
    </xdr:from>
    <xdr:to>
      <xdr:col>0</xdr:col>
      <xdr:colOff>564600</xdr:colOff>
      <xdr:row>81</xdr:row>
      <xdr:rowOff>721950</xdr:rowOff>
    </xdr:to>
    <xdr:pic>
      <xdr:nvPicPr>
        <xdr:cNvPr id="150" name="Imagem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/>
        <a:srcRect l="11339" t="2646"/>
        <a:stretch>
          <a:fillRect/>
        </a:stretch>
      </xdr:blipFill>
      <xdr:spPr>
        <a:xfrm>
          <a:off x="266700" y="65951100"/>
          <a:ext cx="297900" cy="35047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82</xdr:row>
      <xdr:rowOff>314325</xdr:rowOff>
    </xdr:from>
    <xdr:to>
      <xdr:col>0</xdr:col>
      <xdr:colOff>672054</xdr:colOff>
      <xdr:row>82</xdr:row>
      <xdr:rowOff>746325</xdr:rowOff>
    </xdr:to>
    <xdr:pic>
      <xdr:nvPicPr>
        <xdr:cNvPr id="153" name="Imagem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xfrm>
          <a:off x="152401" y="66703575"/>
          <a:ext cx="519653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82</xdr:row>
      <xdr:rowOff>66675</xdr:rowOff>
    </xdr:from>
    <xdr:to>
      <xdr:col>0</xdr:col>
      <xdr:colOff>548990</xdr:colOff>
      <xdr:row>82</xdr:row>
      <xdr:rowOff>354675</xdr:rowOff>
    </xdr:to>
    <xdr:pic>
      <xdr:nvPicPr>
        <xdr:cNvPr id="154" name="Imagem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xfrm>
          <a:off x="152401" y="66455925"/>
          <a:ext cx="396589" cy="2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83</xdr:row>
      <xdr:rowOff>428625</xdr:rowOff>
    </xdr:from>
    <xdr:to>
      <xdr:col>0</xdr:col>
      <xdr:colOff>585969</xdr:colOff>
      <xdr:row>83</xdr:row>
      <xdr:rowOff>752625</xdr:rowOff>
    </xdr:to>
    <xdr:pic>
      <xdr:nvPicPr>
        <xdr:cNvPr id="155" name="Imagem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xfrm>
          <a:off x="200026" y="67627500"/>
          <a:ext cx="385943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238128</xdr:colOff>
      <xdr:row>83</xdr:row>
      <xdr:rowOff>47625</xdr:rowOff>
    </xdr:from>
    <xdr:to>
      <xdr:col>0</xdr:col>
      <xdr:colOff>466410</xdr:colOff>
      <xdr:row>83</xdr:row>
      <xdr:rowOff>443625</xdr:rowOff>
    </xdr:to>
    <xdr:pic>
      <xdr:nvPicPr>
        <xdr:cNvPr id="156" name="Imagem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xfrm>
          <a:off x="238128" y="67246500"/>
          <a:ext cx="228282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180978</xdr:colOff>
      <xdr:row>84</xdr:row>
      <xdr:rowOff>76200</xdr:rowOff>
    </xdr:from>
    <xdr:to>
      <xdr:col>0</xdr:col>
      <xdr:colOff>597791</xdr:colOff>
      <xdr:row>84</xdr:row>
      <xdr:rowOff>760200</xdr:rowOff>
    </xdr:to>
    <xdr:pic>
      <xdr:nvPicPr>
        <xdr:cNvPr id="157" name="Imagem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xfrm>
          <a:off x="180978" y="68084700"/>
          <a:ext cx="41681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247656</xdr:colOff>
      <xdr:row>85</xdr:row>
      <xdr:rowOff>66675</xdr:rowOff>
    </xdr:from>
    <xdr:to>
      <xdr:col>0</xdr:col>
      <xdr:colOff>544845</xdr:colOff>
      <xdr:row>85</xdr:row>
      <xdr:rowOff>750675</xdr:rowOff>
    </xdr:to>
    <xdr:pic>
      <xdr:nvPicPr>
        <xdr:cNvPr id="158" name="Imagem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xfrm>
          <a:off x="247656" y="68884800"/>
          <a:ext cx="297189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86</xdr:row>
      <xdr:rowOff>342900</xdr:rowOff>
    </xdr:from>
    <xdr:to>
      <xdr:col>0</xdr:col>
      <xdr:colOff>611762</xdr:colOff>
      <xdr:row>86</xdr:row>
      <xdr:rowOff>774900</xdr:rowOff>
    </xdr:to>
    <xdr:pic>
      <xdr:nvPicPr>
        <xdr:cNvPr id="159" name="Imagem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xfrm>
          <a:off x="171451" y="69970650"/>
          <a:ext cx="440311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86</xdr:row>
      <xdr:rowOff>104775</xdr:rowOff>
    </xdr:from>
    <xdr:to>
      <xdr:col>0</xdr:col>
      <xdr:colOff>606140</xdr:colOff>
      <xdr:row>86</xdr:row>
      <xdr:rowOff>392775</xdr:rowOff>
    </xdr:to>
    <xdr:pic>
      <xdr:nvPicPr>
        <xdr:cNvPr id="160" name="Imagem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xfrm>
          <a:off x="209551" y="69732525"/>
          <a:ext cx="396589" cy="2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87</xdr:row>
      <xdr:rowOff>85725</xdr:rowOff>
    </xdr:from>
    <xdr:to>
      <xdr:col>0</xdr:col>
      <xdr:colOff>598875</xdr:colOff>
      <xdr:row>87</xdr:row>
      <xdr:rowOff>769725</xdr:rowOff>
    </xdr:to>
    <xdr:pic>
      <xdr:nvPicPr>
        <xdr:cNvPr id="161" name="Imagem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xfrm>
          <a:off x="142875" y="70523100"/>
          <a:ext cx="456000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88</xdr:row>
      <xdr:rowOff>66675</xdr:rowOff>
    </xdr:from>
    <xdr:to>
      <xdr:col>0</xdr:col>
      <xdr:colOff>612878</xdr:colOff>
      <xdr:row>88</xdr:row>
      <xdr:rowOff>750675</xdr:rowOff>
    </xdr:to>
    <xdr:pic>
      <xdr:nvPicPr>
        <xdr:cNvPr id="162" name="Imagem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xfrm>
          <a:off x="76200" y="71313675"/>
          <a:ext cx="536678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28578</xdr:colOff>
      <xdr:row>89</xdr:row>
      <xdr:rowOff>304800</xdr:rowOff>
    </xdr:from>
    <xdr:to>
      <xdr:col>0</xdr:col>
      <xdr:colOff>369632</xdr:colOff>
      <xdr:row>89</xdr:row>
      <xdr:rowOff>664800</xdr:rowOff>
    </xdr:to>
    <xdr:pic>
      <xdr:nvPicPr>
        <xdr:cNvPr id="163" name="Imagem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xfrm>
          <a:off x="28578" y="72361425"/>
          <a:ext cx="341054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333377</xdr:colOff>
      <xdr:row>89</xdr:row>
      <xdr:rowOff>276225</xdr:rowOff>
    </xdr:from>
    <xdr:to>
      <xdr:col>0</xdr:col>
      <xdr:colOff>707972</xdr:colOff>
      <xdr:row>89</xdr:row>
      <xdr:rowOff>636225</xdr:rowOff>
    </xdr:to>
    <xdr:pic>
      <xdr:nvPicPr>
        <xdr:cNvPr id="164" name="Imagem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xfrm>
          <a:off x="333377" y="72332850"/>
          <a:ext cx="3745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90</xdr:row>
      <xdr:rowOff>238125</xdr:rowOff>
    </xdr:from>
    <xdr:to>
      <xdr:col>0</xdr:col>
      <xdr:colOff>360001</xdr:colOff>
      <xdr:row>90</xdr:row>
      <xdr:rowOff>588523</xdr:rowOff>
    </xdr:to>
    <xdr:pic>
      <xdr:nvPicPr>
        <xdr:cNvPr id="165" name="Imagem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xfrm>
          <a:off x="1" y="73104375"/>
          <a:ext cx="360000" cy="350398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90</xdr:row>
      <xdr:rowOff>219075</xdr:rowOff>
    </xdr:from>
    <xdr:to>
      <xdr:col>0</xdr:col>
      <xdr:colOff>725805</xdr:colOff>
      <xdr:row>90</xdr:row>
      <xdr:rowOff>577215</xdr:rowOff>
    </xdr:to>
    <xdr:pic>
      <xdr:nvPicPr>
        <xdr:cNvPr id="166" name="Imagem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xfrm>
          <a:off x="352425" y="73085325"/>
          <a:ext cx="373380" cy="3581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89</xdr:row>
      <xdr:rowOff>28575</xdr:rowOff>
    </xdr:from>
    <xdr:to>
      <xdr:col>0</xdr:col>
      <xdr:colOff>537210</xdr:colOff>
      <xdr:row>89</xdr:row>
      <xdr:rowOff>272415</xdr:rowOff>
    </xdr:to>
    <xdr:pic>
      <xdr:nvPicPr>
        <xdr:cNvPr id="169" name="Imagem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xfrm>
          <a:off x="171450" y="72085200"/>
          <a:ext cx="365760" cy="2438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91</xdr:row>
      <xdr:rowOff>161929</xdr:rowOff>
    </xdr:from>
    <xdr:to>
      <xdr:col>0</xdr:col>
      <xdr:colOff>722100</xdr:colOff>
      <xdr:row>91</xdr:row>
      <xdr:rowOff>632569</xdr:rowOff>
    </xdr:to>
    <xdr:pic>
      <xdr:nvPicPr>
        <xdr:cNvPr id="173" name="Imagem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xfrm>
          <a:off x="38100" y="73837804"/>
          <a:ext cx="684000" cy="4706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92</xdr:row>
      <xdr:rowOff>333375</xdr:rowOff>
    </xdr:from>
    <xdr:to>
      <xdr:col>0</xdr:col>
      <xdr:colOff>344186</xdr:colOff>
      <xdr:row>92</xdr:row>
      <xdr:rowOff>729375</xdr:rowOff>
    </xdr:to>
    <xdr:pic>
      <xdr:nvPicPr>
        <xdr:cNvPr id="174" name="Imagem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xfrm>
          <a:off x="19050" y="74818875"/>
          <a:ext cx="325136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381004</xdr:colOff>
      <xdr:row>92</xdr:row>
      <xdr:rowOff>304800</xdr:rowOff>
    </xdr:from>
    <xdr:to>
      <xdr:col>0</xdr:col>
      <xdr:colOff>739490</xdr:colOff>
      <xdr:row>92</xdr:row>
      <xdr:rowOff>700800</xdr:rowOff>
    </xdr:to>
    <xdr:pic>
      <xdr:nvPicPr>
        <xdr:cNvPr id="175" name="Imagem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 cstate="print"/>
        <a:stretch>
          <a:fillRect/>
        </a:stretch>
      </xdr:blipFill>
      <xdr:spPr>
        <a:xfrm>
          <a:off x="381004" y="74790300"/>
          <a:ext cx="358486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92</xdr:row>
      <xdr:rowOff>57150</xdr:rowOff>
    </xdr:from>
    <xdr:to>
      <xdr:col>0</xdr:col>
      <xdr:colOff>584835</xdr:colOff>
      <xdr:row>92</xdr:row>
      <xdr:rowOff>240030</xdr:rowOff>
    </xdr:to>
    <xdr:pic>
      <xdr:nvPicPr>
        <xdr:cNvPr id="176" name="Imagem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xfrm>
          <a:off x="142875" y="74542650"/>
          <a:ext cx="441960" cy="1828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93</xdr:row>
      <xdr:rowOff>381000</xdr:rowOff>
    </xdr:from>
    <xdr:to>
      <xdr:col>0</xdr:col>
      <xdr:colOff>739028</xdr:colOff>
      <xdr:row>93</xdr:row>
      <xdr:rowOff>777000</xdr:rowOff>
    </xdr:to>
    <xdr:pic>
      <xdr:nvPicPr>
        <xdr:cNvPr id="178" name="Imagem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xfrm>
          <a:off x="381001" y="75676125"/>
          <a:ext cx="358027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93</xdr:row>
      <xdr:rowOff>409575</xdr:rowOff>
    </xdr:from>
    <xdr:to>
      <xdr:col>0</xdr:col>
      <xdr:colOff>423625</xdr:colOff>
      <xdr:row>93</xdr:row>
      <xdr:rowOff>733575</xdr:rowOff>
    </xdr:to>
    <xdr:pic>
      <xdr:nvPicPr>
        <xdr:cNvPr id="177" name="Imagem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xfrm>
          <a:off x="47626" y="75704700"/>
          <a:ext cx="375999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93</xdr:row>
      <xdr:rowOff>66675</xdr:rowOff>
    </xdr:from>
    <xdr:to>
      <xdr:col>0</xdr:col>
      <xdr:colOff>638175</xdr:colOff>
      <xdr:row>93</xdr:row>
      <xdr:rowOff>264795</xdr:rowOff>
    </xdr:to>
    <xdr:pic>
      <xdr:nvPicPr>
        <xdr:cNvPr id="179" name="Imagem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print"/>
        <a:stretch>
          <a:fillRect/>
        </a:stretch>
      </xdr:blipFill>
      <xdr:spPr>
        <a:xfrm>
          <a:off x="180975" y="75361800"/>
          <a:ext cx="457200" cy="1981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94</xdr:row>
      <xdr:rowOff>333375</xdr:rowOff>
    </xdr:from>
    <xdr:to>
      <xdr:col>0</xdr:col>
      <xdr:colOff>401955</xdr:colOff>
      <xdr:row>94</xdr:row>
      <xdr:rowOff>699135</xdr:rowOff>
    </xdr:to>
    <xdr:pic>
      <xdr:nvPicPr>
        <xdr:cNvPr id="180" name="Imagem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xfrm>
          <a:off x="28575" y="76438125"/>
          <a:ext cx="37338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94</xdr:row>
      <xdr:rowOff>333375</xdr:rowOff>
    </xdr:from>
    <xdr:to>
      <xdr:col>0</xdr:col>
      <xdr:colOff>736901</xdr:colOff>
      <xdr:row>94</xdr:row>
      <xdr:rowOff>729375</xdr:rowOff>
    </xdr:to>
    <xdr:pic>
      <xdr:nvPicPr>
        <xdr:cNvPr id="181" name="Imagem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 cstate="print"/>
        <a:stretch>
          <a:fillRect/>
        </a:stretch>
      </xdr:blipFill>
      <xdr:spPr>
        <a:xfrm>
          <a:off x="381001" y="76438125"/>
          <a:ext cx="355900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94</xdr:row>
      <xdr:rowOff>19050</xdr:rowOff>
    </xdr:from>
    <xdr:to>
      <xdr:col>0</xdr:col>
      <xdr:colOff>674370</xdr:colOff>
      <xdr:row>94</xdr:row>
      <xdr:rowOff>285750</xdr:rowOff>
    </xdr:to>
    <xdr:pic>
      <xdr:nvPicPr>
        <xdr:cNvPr id="182" name="Imagem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xfrm>
          <a:off x="57150" y="76123800"/>
          <a:ext cx="61722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57155</xdr:colOff>
      <xdr:row>95</xdr:row>
      <xdr:rowOff>57150</xdr:rowOff>
    </xdr:from>
    <xdr:to>
      <xdr:col>0</xdr:col>
      <xdr:colOff>281751</xdr:colOff>
      <xdr:row>95</xdr:row>
      <xdr:rowOff>741150</xdr:rowOff>
    </xdr:to>
    <xdr:pic>
      <xdr:nvPicPr>
        <xdr:cNvPr id="183" name="Imagem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 cstate="print"/>
        <a:stretch>
          <a:fillRect/>
        </a:stretch>
      </xdr:blipFill>
      <xdr:spPr>
        <a:xfrm>
          <a:off x="57155" y="76971525"/>
          <a:ext cx="224596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314327</xdr:colOff>
      <xdr:row>95</xdr:row>
      <xdr:rowOff>295275</xdr:rowOff>
    </xdr:from>
    <xdr:to>
      <xdr:col>0</xdr:col>
      <xdr:colOff>667781</xdr:colOff>
      <xdr:row>95</xdr:row>
      <xdr:rowOff>727275</xdr:rowOff>
    </xdr:to>
    <xdr:pic>
      <xdr:nvPicPr>
        <xdr:cNvPr id="184" name="Imagem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xfrm>
          <a:off x="314327" y="77209650"/>
          <a:ext cx="353454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96</xdr:row>
      <xdr:rowOff>219075</xdr:rowOff>
    </xdr:from>
    <xdr:to>
      <xdr:col>0</xdr:col>
      <xdr:colOff>372504</xdr:colOff>
      <xdr:row>96</xdr:row>
      <xdr:rowOff>759075</xdr:rowOff>
    </xdr:to>
    <xdr:pic>
      <xdr:nvPicPr>
        <xdr:cNvPr id="185" name="Imagem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print"/>
        <a:stretch>
          <a:fillRect/>
        </a:stretch>
      </xdr:blipFill>
      <xdr:spPr>
        <a:xfrm>
          <a:off x="19051" y="77943075"/>
          <a:ext cx="353453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96</xdr:row>
      <xdr:rowOff>285750</xdr:rowOff>
    </xdr:from>
    <xdr:to>
      <xdr:col>0</xdr:col>
      <xdr:colOff>729247</xdr:colOff>
      <xdr:row>96</xdr:row>
      <xdr:rowOff>717750</xdr:rowOff>
    </xdr:to>
    <xdr:pic>
      <xdr:nvPicPr>
        <xdr:cNvPr id="186" name="Imagem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print"/>
        <a:stretch>
          <a:fillRect/>
        </a:stretch>
      </xdr:blipFill>
      <xdr:spPr>
        <a:xfrm>
          <a:off x="381001" y="78009750"/>
          <a:ext cx="348246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95</xdr:row>
      <xdr:rowOff>38100</xdr:rowOff>
    </xdr:from>
    <xdr:to>
      <xdr:col>0</xdr:col>
      <xdr:colOff>636270</xdr:colOff>
      <xdr:row>95</xdr:row>
      <xdr:rowOff>320040</xdr:rowOff>
    </xdr:to>
    <xdr:pic>
      <xdr:nvPicPr>
        <xdr:cNvPr id="187" name="Imagem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47650" y="76952475"/>
          <a:ext cx="388620" cy="2819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28582</xdr:colOff>
      <xdr:row>97</xdr:row>
      <xdr:rowOff>66675</xdr:rowOff>
    </xdr:from>
    <xdr:to>
      <xdr:col>0</xdr:col>
      <xdr:colOff>249085</xdr:colOff>
      <xdr:row>97</xdr:row>
      <xdr:rowOff>750675</xdr:rowOff>
    </xdr:to>
    <xdr:pic>
      <xdr:nvPicPr>
        <xdr:cNvPr id="190" name="Imagem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print"/>
        <a:stretch>
          <a:fillRect/>
        </a:stretch>
      </xdr:blipFill>
      <xdr:spPr>
        <a:xfrm>
          <a:off x="28582" y="78600300"/>
          <a:ext cx="220503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38100</xdr:rowOff>
    </xdr:from>
    <xdr:to>
      <xdr:col>0</xdr:col>
      <xdr:colOff>360000</xdr:colOff>
      <xdr:row>98</xdr:row>
      <xdr:rowOff>398100</xdr:rowOff>
    </xdr:to>
    <xdr:pic>
      <xdr:nvPicPr>
        <xdr:cNvPr id="192" name="Imagem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xfrm>
          <a:off x="0" y="793813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98</xdr:row>
      <xdr:rowOff>28575</xdr:rowOff>
    </xdr:from>
    <xdr:to>
      <xdr:col>0</xdr:col>
      <xdr:colOff>666725</xdr:colOff>
      <xdr:row>98</xdr:row>
      <xdr:rowOff>388575</xdr:rowOff>
    </xdr:to>
    <xdr:pic>
      <xdr:nvPicPr>
        <xdr:cNvPr id="193" name="Imagem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xfrm>
          <a:off x="466725" y="79371825"/>
          <a:ext cx="20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98</xdr:row>
      <xdr:rowOff>419100</xdr:rowOff>
    </xdr:from>
    <xdr:to>
      <xdr:col>0</xdr:col>
      <xdr:colOff>705103</xdr:colOff>
      <xdr:row>98</xdr:row>
      <xdr:rowOff>779100</xdr:rowOff>
    </xdr:to>
    <xdr:pic>
      <xdr:nvPicPr>
        <xdr:cNvPr id="194" name="Imagem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 cstate="print"/>
        <a:stretch>
          <a:fillRect/>
        </a:stretch>
      </xdr:blipFill>
      <xdr:spPr>
        <a:xfrm>
          <a:off x="466725" y="79762350"/>
          <a:ext cx="238378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28581</xdr:colOff>
      <xdr:row>99</xdr:row>
      <xdr:rowOff>38100</xdr:rowOff>
    </xdr:from>
    <xdr:to>
      <xdr:col>0</xdr:col>
      <xdr:colOff>251518</xdr:colOff>
      <xdr:row>99</xdr:row>
      <xdr:rowOff>722100</xdr:rowOff>
    </xdr:to>
    <xdr:pic>
      <xdr:nvPicPr>
        <xdr:cNvPr id="196" name="Imagem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print"/>
        <a:stretch>
          <a:fillRect/>
        </a:stretch>
      </xdr:blipFill>
      <xdr:spPr>
        <a:xfrm>
          <a:off x="28581" y="80190975"/>
          <a:ext cx="222937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99</xdr:row>
      <xdr:rowOff>323850</xdr:rowOff>
    </xdr:from>
    <xdr:to>
      <xdr:col>0</xdr:col>
      <xdr:colOff>702900</xdr:colOff>
      <xdr:row>99</xdr:row>
      <xdr:rowOff>724350</xdr:rowOff>
    </xdr:to>
    <xdr:pic>
      <xdr:nvPicPr>
        <xdr:cNvPr id="197" name="Imagem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print"/>
        <a:stretch>
          <a:fillRect/>
        </a:stretch>
      </xdr:blipFill>
      <xdr:spPr>
        <a:xfrm>
          <a:off x="342900" y="80476725"/>
          <a:ext cx="360000" cy="400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304800</xdr:rowOff>
    </xdr:from>
    <xdr:to>
      <xdr:col>0</xdr:col>
      <xdr:colOff>373380</xdr:colOff>
      <xdr:row>100</xdr:row>
      <xdr:rowOff>670560</xdr:rowOff>
    </xdr:to>
    <xdr:pic>
      <xdr:nvPicPr>
        <xdr:cNvPr id="199" name="Imagem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xfrm>
          <a:off x="0" y="81267300"/>
          <a:ext cx="37338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100</xdr:row>
      <xdr:rowOff>323850</xdr:rowOff>
    </xdr:from>
    <xdr:to>
      <xdr:col>0</xdr:col>
      <xdr:colOff>735330</xdr:colOff>
      <xdr:row>100</xdr:row>
      <xdr:rowOff>689610</xdr:rowOff>
    </xdr:to>
    <xdr:pic>
      <xdr:nvPicPr>
        <xdr:cNvPr id="200" name="Imagem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xfrm>
          <a:off x="361950" y="81286350"/>
          <a:ext cx="37338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101</xdr:row>
      <xdr:rowOff>114300</xdr:rowOff>
    </xdr:from>
    <xdr:to>
      <xdr:col>0</xdr:col>
      <xdr:colOff>343050</xdr:colOff>
      <xdr:row>101</xdr:row>
      <xdr:rowOff>673935</xdr:rowOff>
    </xdr:to>
    <xdr:pic>
      <xdr:nvPicPr>
        <xdr:cNvPr id="202" name="Imagem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 cstate="print"/>
        <a:stretch>
          <a:fillRect/>
        </a:stretch>
      </xdr:blipFill>
      <xdr:spPr>
        <a:xfrm>
          <a:off x="19050" y="81886425"/>
          <a:ext cx="324000" cy="55963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101</xdr:row>
      <xdr:rowOff>266700</xdr:rowOff>
    </xdr:from>
    <xdr:to>
      <xdr:col>0</xdr:col>
      <xdr:colOff>711153</xdr:colOff>
      <xdr:row>101</xdr:row>
      <xdr:rowOff>662700</xdr:rowOff>
    </xdr:to>
    <xdr:pic>
      <xdr:nvPicPr>
        <xdr:cNvPr id="203" name="Imagem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/>
        <a:stretch>
          <a:fillRect/>
        </a:stretch>
      </xdr:blipFill>
      <xdr:spPr>
        <a:xfrm>
          <a:off x="352425" y="82038825"/>
          <a:ext cx="358728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323853</xdr:rowOff>
    </xdr:from>
    <xdr:to>
      <xdr:col>0</xdr:col>
      <xdr:colOff>360000</xdr:colOff>
      <xdr:row>102</xdr:row>
      <xdr:rowOff>718138</xdr:rowOff>
    </xdr:to>
    <xdr:pic>
      <xdr:nvPicPr>
        <xdr:cNvPr id="205" name="Imagem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 cstate="print"/>
        <a:stretch>
          <a:fillRect/>
        </a:stretch>
      </xdr:blipFill>
      <xdr:spPr>
        <a:xfrm>
          <a:off x="0" y="82905603"/>
          <a:ext cx="360000" cy="39428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102</xdr:row>
      <xdr:rowOff>47625</xdr:rowOff>
    </xdr:from>
    <xdr:to>
      <xdr:col>0</xdr:col>
      <xdr:colOff>729615</xdr:colOff>
      <xdr:row>102</xdr:row>
      <xdr:rowOff>207645</xdr:rowOff>
    </xdr:to>
    <xdr:pic>
      <xdr:nvPicPr>
        <xdr:cNvPr id="208" name="Imagem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xfrm>
          <a:off x="257175" y="82629375"/>
          <a:ext cx="472440" cy="16002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19053</xdr:colOff>
      <xdr:row>103</xdr:row>
      <xdr:rowOff>304800</xdr:rowOff>
    </xdr:from>
    <xdr:to>
      <xdr:col>0</xdr:col>
      <xdr:colOff>379053</xdr:colOff>
      <xdr:row>103</xdr:row>
      <xdr:rowOff>641064</xdr:rowOff>
    </xdr:to>
    <xdr:pic>
      <xdr:nvPicPr>
        <xdr:cNvPr id="209" name="Imagem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print"/>
        <a:stretch>
          <a:fillRect/>
        </a:stretch>
      </xdr:blipFill>
      <xdr:spPr>
        <a:xfrm>
          <a:off x="19053" y="83696175"/>
          <a:ext cx="360000" cy="336264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103</xdr:row>
      <xdr:rowOff>323851</xdr:rowOff>
    </xdr:from>
    <xdr:to>
      <xdr:col>0</xdr:col>
      <xdr:colOff>733575</xdr:colOff>
      <xdr:row>103</xdr:row>
      <xdr:rowOff>633556</xdr:rowOff>
    </xdr:to>
    <xdr:pic>
      <xdr:nvPicPr>
        <xdr:cNvPr id="210" name="Imagem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print"/>
        <a:stretch>
          <a:fillRect/>
        </a:stretch>
      </xdr:blipFill>
      <xdr:spPr>
        <a:xfrm>
          <a:off x="409575" y="83715226"/>
          <a:ext cx="324000" cy="30970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103</xdr:row>
      <xdr:rowOff>19050</xdr:rowOff>
    </xdr:from>
    <xdr:to>
      <xdr:col>0</xdr:col>
      <xdr:colOff>542925</xdr:colOff>
      <xdr:row>103</xdr:row>
      <xdr:rowOff>217170</xdr:rowOff>
    </xdr:to>
    <xdr:pic>
      <xdr:nvPicPr>
        <xdr:cNvPr id="211" name="Imagem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print"/>
        <a:stretch>
          <a:fillRect/>
        </a:stretch>
      </xdr:blipFill>
      <xdr:spPr>
        <a:xfrm>
          <a:off x="200025" y="83410425"/>
          <a:ext cx="342900" cy="1981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104</xdr:row>
      <xdr:rowOff>342900</xdr:rowOff>
    </xdr:from>
    <xdr:to>
      <xdr:col>0</xdr:col>
      <xdr:colOff>426720</xdr:colOff>
      <xdr:row>104</xdr:row>
      <xdr:rowOff>723900</xdr:rowOff>
    </xdr:to>
    <xdr:pic>
      <xdr:nvPicPr>
        <xdr:cNvPr id="212" name="Imagem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8100" y="84543900"/>
          <a:ext cx="38862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104</xdr:row>
      <xdr:rowOff>342900</xdr:rowOff>
    </xdr:from>
    <xdr:to>
      <xdr:col>0</xdr:col>
      <xdr:colOff>721950</xdr:colOff>
      <xdr:row>104</xdr:row>
      <xdr:rowOff>742900</xdr:rowOff>
    </xdr:to>
    <xdr:pic>
      <xdr:nvPicPr>
        <xdr:cNvPr id="213" name="Imagem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print"/>
        <a:stretch>
          <a:fillRect/>
        </a:stretch>
      </xdr:blipFill>
      <xdr:spPr>
        <a:xfrm>
          <a:off x="361950" y="84543900"/>
          <a:ext cx="360000" cy="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104</xdr:row>
      <xdr:rowOff>38100</xdr:rowOff>
    </xdr:from>
    <xdr:to>
      <xdr:col>0</xdr:col>
      <xdr:colOff>603885</xdr:colOff>
      <xdr:row>104</xdr:row>
      <xdr:rowOff>213360</xdr:rowOff>
    </xdr:to>
    <xdr:pic>
      <xdr:nvPicPr>
        <xdr:cNvPr id="214" name="Imagem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print"/>
        <a:stretch>
          <a:fillRect/>
        </a:stretch>
      </xdr:blipFill>
      <xdr:spPr>
        <a:xfrm>
          <a:off x="85725" y="84239100"/>
          <a:ext cx="518160" cy="1752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105</xdr:row>
      <xdr:rowOff>57150</xdr:rowOff>
    </xdr:from>
    <xdr:to>
      <xdr:col>0</xdr:col>
      <xdr:colOff>277938</xdr:colOff>
      <xdr:row>105</xdr:row>
      <xdr:rowOff>741150</xdr:rowOff>
    </xdr:to>
    <xdr:pic>
      <xdr:nvPicPr>
        <xdr:cNvPr id="215" name="Imagem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print"/>
        <a:stretch>
          <a:fillRect/>
        </a:stretch>
      </xdr:blipFill>
      <xdr:spPr>
        <a:xfrm>
          <a:off x="57150" y="85067775"/>
          <a:ext cx="220788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105</xdr:row>
      <xdr:rowOff>247653</xdr:rowOff>
    </xdr:from>
    <xdr:to>
      <xdr:col>0</xdr:col>
      <xdr:colOff>753750</xdr:colOff>
      <xdr:row>105</xdr:row>
      <xdr:rowOff>768834</xdr:rowOff>
    </xdr:to>
    <xdr:pic>
      <xdr:nvPicPr>
        <xdr:cNvPr id="216" name="Imagem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print"/>
        <a:stretch>
          <a:fillRect/>
        </a:stretch>
      </xdr:blipFill>
      <xdr:spPr>
        <a:xfrm>
          <a:off x="285750" y="85258278"/>
          <a:ext cx="468000" cy="52118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106</xdr:row>
      <xdr:rowOff>142875</xdr:rowOff>
    </xdr:from>
    <xdr:to>
      <xdr:col>0</xdr:col>
      <xdr:colOff>388575</xdr:colOff>
      <xdr:row>106</xdr:row>
      <xdr:rowOff>762875</xdr:rowOff>
    </xdr:to>
    <xdr:pic>
      <xdr:nvPicPr>
        <xdr:cNvPr id="218" name="Imagem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print"/>
        <a:stretch>
          <a:fillRect/>
        </a:stretch>
      </xdr:blipFill>
      <xdr:spPr>
        <a:xfrm>
          <a:off x="28575" y="85963125"/>
          <a:ext cx="360000" cy="6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106</xdr:row>
      <xdr:rowOff>190500</xdr:rowOff>
    </xdr:from>
    <xdr:to>
      <xdr:col>0</xdr:col>
      <xdr:colOff>702900</xdr:colOff>
      <xdr:row>106</xdr:row>
      <xdr:rowOff>767742</xdr:rowOff>
    </xdr:to>
    <xdr:pic>
      <xdr:nvPicPr>
        <xdr:cNvPr id="219" name="Imagem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 cstate="print"/>
        <a:stretch>
          <a:fillRect/>
        </a:stretch>
      </xdr:blipFill>
      <xdr:spPr>
        <a:xfrm>
          <a:off x="342900" y="86010750"/>
          <a:ext cx="360000" cy="57724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107</xdr:row>
      <xdr:rowOff>314328</xdr:rowOff>
    </xdr:from>
    <xdr:to>
      <xdr:col>0</xdr:col>
      <xdr:colOff>369525</xdr:colOff>
      <xdr:row>107</xdr:row>
      <xdr:rowOff>708613</xdr:rowOff>
    </xdr:to>
    <xdr:pic>
      <xdr:nvPicPr>
        <xdr:cNvPr id="221" name="Imagem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 cstate="print"/>
        <a:stretch>
          <a:fillRect/>
        </a:stretch>
      </xdr:blipFill>
      <xdr:spPr>
        <a:xfrm>
          <a:off x="9525" y="86944203"/>
          <a:ext cx="360000" cy="39428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107</xdr:row>
      <xdr:rowOff>352425</xdr:rowOff>
    </xdr:from>
    <xdr:to>
      <xdr:col>0</xdr:col>
      <xdr:colOff>702900</xdr:colOff>
      <xdr:row>107</xdr:row>
      <xdr:rowOff>750825</xdr:rowOff>
    </xdr:to>
    <xdr:pic>
      <xdr:nvPicPr>
        <xdr:cNvPr id="222" name="Imagem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/>
        <a:stretch>
          <a:fillRect/>
        </a:stretch>
      </xdr:blipFill>
      <xdr:spPr>
        <a:xfrm>
          <a:off x="342900" y="86982300"/>
          <a:ext cx="360000" cy="3984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107</xdr:row>
      <xdr:rowOff>57150</xdr:rowOff>
    </xdr:from>
    <xdr:to>
      <xdr:col>0</xdr:col>
      <xdr:colOff>651510</xdr:colOff>
      <xdr:row>107</xdr:row>
      <xdr:rowOff>232410</xdr:rowOff>
    </xdr:to>
    <xdr:pic>
      <xdr:nvPicPr>
        <xdr:cNvPr id="223" name="Imagem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 cstate="print"/>
        <a:stretch>
          <a:fillRect/>
        </a:stretch>
      </xdr:blipFill>
      <xdr:spPr>
        <a:xfrm>
          <a:off x="57150" y="86687025"/>
          <a:ext cx="594360" cy="175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352429</xdr:rowOff>
    </xdr:from>
    <xdr:to>
      <xdr:col>0</xdr:col>
      <xdr:colOff>360000</xdr:colOff>
      <xdr:row>108</xdr:row>
      <xdr:rowOff>699416</xdr:rowOff>
    </xdr:to>
    <xdr:pic>
      <xdr:nvPicPr>
        <xdr:cNvPr id="224" name="Imagem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 cstate="print"/>
        <a:stretch>
          <a:fillRect/>
        </a:stretch>
      </xdr:blipFill>
      <xdr:spPr>
        <a:xfrm>
          <a:off x="0" y="87791929"/>
          <a:ext cx="360000" cy="346987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108</xdr:row>
      <xdr:rowOff>352425</xdr:rowOff>
    </xdr:from>
    <xdr:to>
      <xdr:col>0</xdr:col>
      <xdr:colOff>706755</xdr:colOff>
      <xdr:row>108</xdr:row>
      <xdr:rowOff>718185</xdr:rowOff>
    </xdr:to>
    <xdr:pic>
      <xdr:nvPicPr>
        <xdr:cNvPr id="225" name="Imagem 22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 cstate="print"/>
        <a:stretch>
          <a:fillRect/>
        </a:stretch>
      </xdr:blipFill>
      <xdr:spPr>
        <a:xfrm>
          <a:off x="333375" y="87791925"/>
          <a:ext cx="37338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108</xdr:row>
      <xdr:rowOff>57150</xdr:rowOff>
    </xdr:from>
    <xdr:to>
      <xdr:col>0</xdr:col>
      <xdr:colOff>651510</xdr:colOff>
      <xdr:row>108</xdr:row>
      <xdr:rowOff>232410</xdr:rowOff>
    </xdr:to>
    <xdr:pic>
      <xdr:nvPicPr>
        <xdr:cNvPr id="226" name="Imagem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xfrm>
          <a:off x="57150" y="87496650"/>
          <a:ext cx="594360" cy="1752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109</xdr:row>
      <xdr:rowOff>123825</xdr:rowOff>
    </xdr:from>
    <xdr:to>
      <xdr:col>0</xdr:col>
      <xdr:colOff>554147</xdr:colOff>
      <xdr:row>109</xdr:row>
      <xdr:rowOff>663825</xdr:rowOff>
    </xdr:to>
    <xdr:pic>
      <xdr:nvPicPr>
        <xdr:cNvPr id="227" name="Imagem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print"/>
        <a:stretch>
          <a:fillRect/>
        </a:stretch>
      </xdr:blipFill>
      <xdr:spPr>
        <a:xfrm>
          <a:off x="180976" y="88372950"/>
          <a:ext cx="373171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110</xdr:row>
      <xdr:rowOff>142875</xdr:rowOff>
    </xdr:from>
    <xdr:to>
      <xdr:col>0</xdr:col>
      <xdr:colOff>439003</xdr:colOff>
      <xdr:row>110</xdr:row>
      <xdr:rowOff>682875</xdr:rowOff>
    </xdr:to>
    <xdr:pic>
      <xdr:nvPicPr>
        <xdr:cNvPr id="228" name="Imagem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xfrm>
          <a:off x="142875" y="89201625"/>
          <a:ext cx="29612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111</xdr:row>
      <xdr:rowOff>95250</xdr:rowOff>
    </xdr:from>
    <xdr:to>
      <xdr:col>0</xdr:col>
      <xdr:colOff>430050</xdr:colOff>
      <xdr:row>111</xdr:row>
      <xdr:rowOff>635250</xdr:rowOff>
    </xdr:to>
    <xdr:pic>
      <xdr:nvPicPr>
        <xdr:cNvPr id="229" name="Imagem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 cstate="print"/>
        <a:stretch>
          <a:fillRect/>
        </a:stretch>
      </xdr:blipFill>
      <xdr:spPr>
        <a:xfrm>
          <a:off x="209550" y="89963625"/>
          <a:ext cx="2205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200030</xdr:colOff>
      <xdr:row>112</xdr:row>
      <xdr:rowOff>123825</xdr:rowOff>
    </xdr:from>
    <xdr:to>
      <xdr:col>0</xdr:col>
      <xdr:colOff>388813</xdr:colOff>
      <xdr:row>112</xdr:row>
      <xdr:rowOff>663825</xdr:rowOff>
    </xdr:to>
    <xdr:pic>
      <xdr:nvPicPr>
        <xdr:cNvPr id="230" name="Imagem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 cstate="print"/>
        <a:stretch>
          <a:fillRect/>
        </a:stretch>
      </xdr:blipFill>
      <xdr:spPr>
        <a:xfrm>
          <a:off x="200030" y="90801825"/>
          <a:ext cx="188783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180980</xdr:colOff>
      <xdr:row>113</xdr:row>
      <xdr:rowOff>85725</xdr:rowOff>
    </xdr:from>
    <xdr:to>
      <xdr:col>0</xdr:col>
      <xdr:colOff>406720</xdr:colOff>
      <xdr:row>113</xdr:row>
      <xdr:rowOff>625725</xdr:rowOff>
    </xdr:to>
    <xdr:pic>
      <xdr:nvPicPr>
        <xdr:cNvPr id="231" name="Imagem 230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xfrm>
          <a:off x="180980" y="91573350"/>
          <a:ext cx="22574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114</xdr:row>
      <xdr:rowOff>238133</xdr:rowOff>
    </xdr:from>
    <xdr:to>
      <xdr:col>0</xdr:col>
      <xdr:colOff>729525</xdr:colOff>
      <xdr:row>114</xdr:row>
      <xdr:rowOff>460988</xdr:rowOff>
    </xdr:to>
    <xdr:pic>
      <xdr:nvPicPr>
        <xdr:cNvPr id="232" name="Imagem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 cstate="print"/>
        <a:stretch>
          <a:fillRect/>
        </a:stretch>
      </xdr:blipFill>
      <xdr:spPr>
        <a:xfrm>
          <a:off x="9525" y="92535383"/>
          <a:ext cx="720000" cy="22285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115</xdr:row>
      <xdr:rowOff>180979</xdr:rowOff>
    </xdr:from>
    <xdr:to>
      <xdr:col>0</xdr:col>
      <xdr:colOff>703050</xdr:colOff>
      <xdr:row>115</xdr:row>
      <xdr:rowOff>542521</xdr:rowOff>
    </xdr:to>
    <xdr:pic>
      <xdr:nvPicPr>
        <xdr:cNvPr id="233" name="Imagem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 cstate="print"/>
        <a:stretch>
          <a:fillRect/>
        </a:stretch>
      </xdr:blipFill>
      <xdr:spPr>
        <a:xfrm>
          <a:off x="19050" y="93287854"/>
          <a:ext cx="684000" cy="36154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116</xdr:row>
      <xdr:rowOff>209554</xdr:rowOff>
    </xdr:from>
    <xdr:to>
      <xdr:col>0</xdr:col>
      <xdr:colOff>722100</xdr:colOff>
      <xdr:row>116</xdr:row>
      <xdr:rowOff>463295</xdr:rowOff>
    </xdr:to>
    <xdr:pic>
      <xdr:nvPicPr>
        <xdr:cNvPr id="234" name="Imagem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xfrm>
          <a:off x="38100" y="94126054"/>
          <a:ext cx="684000" cy="25374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117</xdr:row>
      <xdr:rowOff>133350</xdr:rowOff>
    </xdr:from>
    <xdr:to>
      <xdr:col>0</xdr:col>
      <xdr:colOff>539535</xdr:colOff>
      <xdr:row>117</xdr:row>
      <xdr:rowOff>673350</xdr:rowOff>
    </xdr:to>
    <xdr:pic>
      <xdr:nvPicPr>
        <xdr:cNvPr id="235" name="Imagem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 cstate="print"/>
        <a:stretch>
          <a:fillRect/>
        </a:stretch>
      </xdr:blipFill>
      <xdr:spPr>
        <a:xfrm>
          <a:off x="180975" y="94859475"/>
          <a:ext cx="35856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118</xdr:row>
      <xdr:rowOff>161930</xdr:rowOff>
    </xdr:from>
    <xdr:to>
      <xdr:col>0</xdr:col>
      <xdr:colOff>712575</xdr:colOff>
      <xdr:row>118</xdr:row>
      <xdr:rowOff>532213</xdr:rowOff>
    </xdr:to>
    <xdr:pic>
      <xdr:nvPicPr>
        <xdr:cNvPr id="236" name="Imagem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xfrm>
          <a:off x="28575" y="95697680"/>
          <a:ext cx="684000" cy="37028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119</xdr:row>
      <xdr:rowOff>161925</xdr:rowOff>
    </xdr:from>
    <xdr:to>
      <xdr:col>0</xdr:col>
      <xdr:colOff>712575</xdr:colOff>
      <xdr:row>119</xdr:row>
      <xdr:rowOff>649093</xdr:rowOff>
    </xdr:to>
    <xdr:pic>
      <xdr:nvPicPr>
        <xdr:cNvPr id="237" name="Imagem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xfrm>
          <a:off x="28575" y="96507300"/>
          <a:ext cx="684000" cy="48716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120</xdr:row>
      <xdr:rowOff>161931</xdr:rowOff>
    </xdr:from>
    <xdr:to>
      <xdr:col>0</xdr:col>
      <xdr:colOff>750675</xdr:colOff>
      <xdr:row>120</xdr:row>
      <xdr:rowOff>449931</xdr:rowOff>
    </xdr:to>
    <xdr:pic>
      <xdr:nvPicPr>
        <xdr:cNvPr id="238" name="Imagem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1" cstate="print"/>
        <a:stretch>
          <a:fillRect/>
        </a:stretch>
      </xdr:blipFill>
      <xdr:spPr>
        <a:xfrm>
          <a:off x="66675" y="97316931"/>
          <a:ext cx="684000" cy="2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122</xdr:row>
      <xdr:rowOff>171463</xdr:rowOff>
    </xdr:from>
    <xdr:to>
      <xdr:col>0</xdr:col>
      <xdr:colOff>712575</xdr:colOff>
      <xdr:row>122</xdr:row>
      <xdr:rowOff>567463</xdr:rowOff>
    </xdr:to>
    <xdr:pic>
      <xdr:nvPicPr>
        <xdr:cNvPr id="239" name="Imagem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2" cstate="print"/>
        <a:stretch>
          <a:fillRect/>
        </a:stretch>
      </xdr:blipFill>
      <xdr:spPr>
        <a:xfrm>
          <a:off x="28575" y="98945713"/>
          <a:ext cx="684000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247650</xdr:rowOff>
    </xdr:from>
    <xdr:to>
      <xdr:col>0</xdr:col>
      <xdr:colOff>712575</xdr:colOff>
      <xdr:row>121</xdr:row>
      <xdr:rowOff>571650</xdr:rowOff>
    </xdr:to>
    <xdr:pic>
      <xdr:nvPicPr>
        <xdr:cNvPr id="240" name="Imagem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xfrm>
          <a:off x="28575" y="98212275"/>
          <a:ext cx="684000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123</xdr:row>
      <xdr:rowOff>152407</xdr:rowOff>
    </xdr:from>
    <xdr:to>
      <xdr:col>0</xdr:col>
      <xdr:colOff>731625</xdr:colOff>
      <xdr:row>123</xdr:row>
      <xdr:rowOff>476407</xdr:rowOff>
    </xdr:to>
    <xdr:pic>
      <xdr:nvPicPr>
        <xdr:cNvPr id="241" name="Imagem 240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4" cstate="print"/>
        <a:stretch>
          <a:fillRect/>
        </a:stretch>
      </xdr:blipFill>
      <xdr:spPr>
        <a:xfrm>
          <a:off x="47625" y="99736282"/>
          <a:ext cx="684000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124</xdr:row>
      <xdr:rowOff>228604</xdr:rowOff>
    </xdr:from>
    <xdr:to>
      <xdr:col>0</xdr:col>
      <xdr:colOff>741150</xdr:colOff>
      <xdr:row>124</xdr:row>
      <xdr:rowOff>552604</xdr:rowOff>
    </xdr:to>
    <xdr:pic>
      <xdr:nvPicPr>
        <xdr:cNvPr id="242" name="Imagem 24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5" cstate="print"/>
        <a:stretch>
          <a:fillRect/>
        </a:stretch>
      </xdr:blipFill>
      <xdr:spPr>
        <a:xfrm>
          <a:off x="57150" y="100622104"/>
          <a:ext cx="684000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125</xdr:row>
      <xdr:rowOff>247656</xdr:rowOff>
    </xdr:from>
    <xdr:to>
      <xdr:col>0</xdr:col>
      <xdr:colOff>712575</xdr:colOff>
      <xdr:row>125</xdr:row>
      <xdr:rowOff>547315</xdr:rowOff>
    </xdr:to>
    <xdr:pic>
      <xdr:nvPicPr>
        <xdr:cNvPr id="243" name="Imagem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print"/>
        <a:srcRect l="8464" r="9505"/>
        <a:stretch>
          <a:fillRect/>
        </a:stretch>
      </xdr:blipFill>
      <xdr:spPr>
        <a:xfrm>
          <a:off x="28575" y="101450781"/>
          <a:ext cx="684000" cy="29965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126</xdr:row>
      <xdr:rowOff>161933</xdr:rowOff>
    </xdr:from>
    <xdr:to>
      <xdr:col>0</xdr:col>
      <xdr:colOff>731625</xdr:colOff>
      <xdr:row>126</xdr:row>
      <xdr:rowOff>527010</xdr:rowOff>
    </xdr:to>
    <xdr:pic>
      <xdr:nvPicPr>
        <xdr:cNvPr id="244" name="Imagem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xfrm>
          <a:off x="47625" y="102174683"/>
          <a:ext cx="684000" cy="36507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127</xdr:row>
      <xdr:rowOff>123830</xdr:rowOff>
    </xdr:from>
    <xdr:to>
      <xdr:col>0</xdr:col>
      <xdr:colOff>712575</xdr:colOff>
      <xdr:row>127</xdr:row>
      <xdr:rowOff>648066</xdr:rowOff>
    </xdr:to>
    <xdr:pic>
      <xdr:nvPicPr>
        <xdr:cNvPr id="245" name="Imagem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print"/>
        <a:stretch>
          <a:fillRect/>
        </a:stretch>
      </xdr:blipFill>
      <xdr:spPr>
        <a:xfrm>
          <a:off x="28575" y="102946205"/>
          <a:ext cx="684000" cy="52423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128</xdr:row>
      <xdr:rowOff>95250</xdr:rowOff>
    </xdr:from>
    <xdr:to>
      <xdr:col>0</xdr:col>
      <xdr:colOff>703050</xdr:colOff>
      <xdr:row>128</xdr:row>
      <xdr:rowOff>679500</xdr:rowOff>
    </xdr:to>
    <xdr:pic>
      <xdr:nvPicPr>
        <xdr:cNvPr id="246" name="Imagem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print"/>
        <a:stretch>
          <a:fillRect/>
        </a:stretch>
      </xdr:blipFill>
      <xdr:spPr>
        <a:xfrm>
          <a:off x="19050" y="103727250"/>
          <a:ext cx="684000" cy="584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129</xdr:row>
      <xdr:rowOff>133355</xdr:rowOff>
    </xdr:from>
    <xdr:to>
      <xdr:col>0</xdr:col>
      <xdr:colOff>693525</xdr:colOff>
      <xdr:row>129</xdr:row>
      <xdr:rowOff>534496</xdr:rowOff>
    </xdr:to>
    <xdr:pic>
      <xdr:nvPicPr>
        <xdr:cNvPr id="247" name="Imagem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xfrm>
          <a:off x="9525" y="104574980"/>
          <a:ext cx="684000" cy="401141"/>
        </a:xfrm>
        <a:prstGeom prst="rect">
          <a:avLst/>
        </a:prstGeom>
      </xdr:spPr>
    </xdr:pic>
    <xdr:clientData/>
  </xdr:twoCellAnchor>
  <xdr:twoCellAnchor editAs="oneCell">
    <xdr:from>
      <xdr:col>0</xdr:col>
      <xdr:colOff>62694</xdr:colOff>
      <xdr:row>130</xdr:row>
      <xdr:rowOff>110056</xdr:rowOff>
    </xdr:from>
    <xdr:to>
      <xdr:col>0</xdr:col>
      <xdr:colOff>638694</xdr:colOff>
      <xdr:row>130</xdr:row>
      <xdr:rowOff>664918</xdr:rowOff>
    </xdr:to>
    <xdr:pic>
      <xdr:nvPicPr>
        <xdr:cNvPr id="248" name="Imagem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xfrm rot="20991532">
          <a:off x="62694" y="105361306"/>
          <a:ext cx="576000" cy="55486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131</xdr:row>
      <xdr:rowOff>76202</xdr:rowOff>
    </xdr:from>
    <xdr:to>
      <xdr:col>0</xdr:col>
      <xdr:colOff>722101</xdr:colOff>
      <xdr:row>131</xdr:row>
      <xdr:rowOff>716675</xdr:rowOff>
    </xdr:to>
    <xdr:pic>
      <xdr:nvPicPr>
        <xdr:cNvPr id="249" name="Imagem 248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xfrm>
          <a:off x="38101" y="106137077"/>
          <a:ext cx="684000" cy="640473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0</xdr:row>
      <xdr:rowOff>257175</xdr:rowOff>
    </xdr:from>
    <xdr:to>
      <xdr:col>0</xdr:col>
      <xdr:colOff>514350</xdr:colOff>
      <xdr:row>0</xdr:row>
      <xdr:rowOff>495300</xdr:rowOff>
    </xdr:to>
    <xdr:sp macro="" textlink="">
      <xdr:nvSpPr>
        <xdr:cNvPr id="250" name="Oval 249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/>
      </xdr:nvSpPr>
      <xdr:spPr>
        <a:xfrm>
          <a:off x="276225" y="257175"/>
          <a:ext cx="238125" cy="2381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0</xdr:colOff>
      <xdr:row>1</xdr:row>
      <xdr:rowOff>800101</xdr:rowOff>
    </xdr:from>
    <xdr:to>
      <xdr:col>12</xdr:col>
      <xdr:colOff>92484</xdr:colOff>
      <xdr:row>42</xdr:row>
      <xdr:rowOff>142875</xdr:rowOff>
    </xdr:to>
    <xdr:grpSp>
      <xdr:nvGrpSpPr>
        <xdr:cNvPr id="14352" name="Group 16">
          <a:extLst>
            <a:ext uri="{FF2B5EF4-FFF2-40B4-BE49-F238E27FC236}">
              <a16:creationId xmlns:a16="http://schemas.microsoft.com/office/drawing/2014/main" id="{00000000-0008-0000-0200-000010380000}"/>
            </a:ext>
          </a:extLst>
        </xdr:cNvPr>
        <xdr:cNvGrpSpPr>
          <a:grpSpLocks/>
        </xdr:cNvGrpSpPr>
      </xdr:nvGrpSpPr>
      <xdr:grpSpPr bwMode="auto">
        <a:xfrm>
          <a:off x="2600325" y="1609726"/>
          <a:ext cx="4969284" cy="32537399"/>
          <a:chOff x="273" y="169"/>
          <a:chExt cx="566" cy="4021"/>
        </a:xfrm>
      </xdr:grpSpPr>
      <xdr:sp macro="" textlink="">
        <xdr:nvSpPr>
          <xdr:cNvPr id="14351" name="AutoShape 15">
            <a:extLst>
              <a:ext uri="{FF2B5EF4-FFF2-40B4-BE49-F238E27FC236}">
                <a16:creationId xmlns:a16="http://schemas.microsoft.com/office/drawing/2014/main" id="{00000000-0008-0000-0200-00000F38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73" y="4165"/>
            <a:ext cx="56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4353" name="Rectangle 17">
            <a:extLst>
              <a:ext uri="{FF2B5EF4-FFF2-40B4-BE49-F238E27FC236}">
                <a16:creationId xmlns:a16="http://schemas.microsoft.com/office/drawing/2014/main" id="{00000000-0008-0000-0200-000011380000}"/>
              </a:ext>
            </a:extLst>
          </xdr:cNvPr>
          <xdr:cNvSpPr>
            <a:spLocks noChangeArrowheads="1"/>
          </xdr:cNvSpPr>
        </xdr:nvSpPr>
        <xdr:spPr bwMode="auto">
          <a:xfrm>
            <a:off x="539" y="169"/>
            <a:ext cx="3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pt-P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¼ atrás</a:t>
            </a:r>
          </a:p>
        </xdr:txBody>
      </xdr:sp>
      <xdr:sp macro="" textlink="">
        <xdr:nvSpPr>
          <xdr:cNvPr id="14354" name="Rectangle 18">
            <a:extLst>
              <a:ext uri="{FF2B5EF4-FFF2-40B4-BE49-F238E27FC236}">
                <a16:creationId xmlns:a16="http://schemas.microsoft.com/office/drawing/2014/main" id="{00000000-0008-0000-0200-000012380000}"/>
              </a:ext>
            </a:extLst>
          </xdr:cNvPr>
          <xdr:cNvSpPr>
            <a:spLocks noChangeArrowheads="1"/>
          </xdr:cNvSpPr>
        </xdr:nvSpPr>
        <xdr:spPr bwMode="auto">
          <a:xfrm>
            <a:off x="574" y="169"/>
            <a:ext cx="3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pt-P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4355" name="Rectangle 19">
            <a:extLst>
              <a:ext uri="{FF2B5EF4-FFF2-40B4-BE49-F238E27FC236}">
                <a16:creationId xmlns:a16="http://schemas.microsoft.com/office/drawing/2014/main" id="{00000000-0008-0000-0200-000013380000}"/>
              </a:ext>
            </a:extLst>
          </xdr:cNvPr>
          <xdr:cNvSpPr>
            <a:spLocks noChangeArrowheads="1"/>
          </xdr:cNvSpPr>
        </xdr:nvSpPr>
        <xdr:spPr bwMode="auto">
          <a:xfrm>
            <a:off x="546" y="181"/>
            <a:ext cx="2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pt-P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180º</a:t>
            </a:r>
          </a:p>
        </xdr:txBody>
      </xdr:sp>
      <xdr:sp macro="" textlink="">
        <xdr:nvSpPr>
          <xdr:cNvPr id="14356" name="Rectangle 20">
            <a:extLst>
              <a:ext uri="{FF2B5EF4-FFF2-40B4-BE49-F238E27FC236}">
                <a16:creationId xmlns:a16="http://schemas.microsoft.com/office/drawing/2014/main" id="{00000000-0008-0000-0200-000014380000}"/>
              </a:ext>
            </a:extLst>
          </xdr:cNvPr>
          <xdr:cNvSpPr>
            <a:spLocks noChangeArrowheads="1"/>
          </xdr:cNvSpPr>
        </xdr:nvSpPr>
        <xdr:spPr bwMode="auto">
          <a:xfrm>
            <a:off x="567" y="181"/>
            <a:ext cx="3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pt-PT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 editAs="oneCell">
    <xdr:from>
      <xdr:col>0</xdr:col>
      <xdr:colOff>419100</xdr:colOff>
      <xdr:row>102</xdr:row>
      <xdr:rowOff>360856</xdr:rowOff>
    </xdr:from>
    <xdr:to>
      <xdr:col>0</xdr:col>
      <xdr:colOff>714375</xdr:colOff>
      <xdr:row>102</xdr:row>
      <xdr:rowOff>723899</xdr:rowOff>
    </xdr:to>
    <xdr:pic>
      <xdr:nvPicPr>
        <xdr:cNvPr id="251" name="Imagem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xfrm>
          <a:off x="419100" y="82942606"/>
          <a:ext cx="295275" cy="363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49</xdr:row>
          <xdr:rowOff>66675</xdr:rowOff>
        </xdr:from>
        <xdr:to>
          <xdr:col>0</xdr:col>
          <xdr:colOff>733425</xdr:colOff>
          <xdr:row>49</xdr:row>
          <xdr:rowOff>304800</xdr:rowOff>
        </xdr:to>
        <xdr:sp macro="" textlink="">
          <xdr:nvSpPr>
            <xdr:cNvPr id="14348" name="Object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2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133</xdr:row>
      <xdr:rowOff>123825</xdr:rowOff>
    </xdr:from>
    <xdr:to>
      <xdr:col>0</xdr:col>
      <xdr:colOff>746760</xdr:colOff>
      <xdr:row>133</xdr:row>
      <xdr:rowOff>497205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>
          <a:off x="0" y="107803950"/>
          <a:ext cx="746760" cy="373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95250</xdr:rowOff>
    </xdr:from>
    <xdr:to>
      <xdr:col>0</xdr:col>
      <xdr:colOff>701040</xdr:colOff>
      <xdr:row>132</xdr:row>
      <xdr:rowOff>445770</xdr:rowOff>
    </xdr:to>
    <xdr:pic>
      <xdr:nvPicPr>
        <xdr:cNvPr id="14336" name="Imagem 14335">
          <a:extLst>
            <a:ext uri="{FF2B5EF4-FFF2-40B4-BE49-F238E27FC236}">
              <a16:creationId xmlns:a16="http://schemas.microsoft.com/office/drawing/2014/main" id="{00000000-0008-0000-0200-00000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>
          <a:off x="0" y="106965750"/>
          <a:ext cx="701040" cy="350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</xdr:row>
      <xdr:rowOff>123825</xdr:rowOff>
    </xdr:from>
    <xdr:to>
      <xdr:col>0</xdr:col>
      <xdr:colOff>554147</xdr:colOff>
      <xdr:row>1</xdr:row>
      <xdr:rowOff>663825</xdr:rowOff>
    </xdr:to>
    <xdr:pic>
      <xdr:nvPicPr>
        <xdr:cNvPr id="211" name="Imagem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6" y="88372950"/>
          <a:ext cx="373171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</xdr:row>
      <xdr:rowOff>142875</xdr:rowOff>
    </xdr:from>
    <xdr:to>
      <xdr:col>0</xdr:col>
      <xdr:colOff>439003</xdr:colOff>
      <xdr:row>2</xdr:row>
      <xdr:rowOff>682875</xdr:rowOff>
    </xdr:to>
    <xdr:pic>
      <xdr:nvPicPr>
        <xdr:cNvPr id="212" name="Imagem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89201625"/>
          <a:ext cx="29612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</xdr:row>
      <xdr:rowOff>95250</xdr:rowOff>
    </xdr:from>
    <xdr:to>
      <xdr:col>0</xdr:col>
      <xdr:colOff>430050</xdr:colOff>
      <xdr:row>3</xdr:row>
      <xdr:rowOff>635250</xdr:rowOff>
    </xdr:to>
    <xdr:pic>
      <xdr:nvPicPr>
        <xdr:cNvPr id="213" name="Imagem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9550" y="89963625"/>
          <a:ext cx="2205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200030</xdr:colOff>
      <xdr:row>4</xdr:row>
      <xdr:rowOff>123825</xdr:rowOff>
    </xdr:from>
    <xdr:to>
      <xdr:col>0</xdr:col>
      <xdr:colOff>388813</xdr:colOff>
      <xdr:row>4</xdr:row>
      <xdr:rowOff>663825</xdr:rowOff>
    </xdr:to>
    <xdr:pic>
      <xdr:nvPicPr>
        <xdr:cNvPr id="214" name="Imagem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30" y="90801825"/>
          <a:ext cx="188783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180980</xdr:colOff>
      <xdr:row>5</xdr:row>
      <xdr:rowOff>85725</xdr:rowOff>
    </xdr:from>
    <xdr:to>
      <xdr:col>0</xdr:col>
      <xdr:colOff>406720</xdr:colOff>
      <xdr:row>5</xdr:row>
      <xdr:rowOff>625725</xdr:rowOff>
    </xdr:to>
    <xdr:pic>
      <xdr:nvPicPr>
        <xdr:cNvPr id="215" name="Imagem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0980" y="91573350"/>
          <a:ext cx="22574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</xdr:row>
      <xdr:rowOff>238133</xdr:rowOff>
    </xdr:from>
    <xdr:to>
      <xdr:col>0</xdr:col>
      <xdr:colOff>729525</xdr:colOff>
      <xdr:row>6</xdr:row>
      <xdr:rowOff>460988</xdr:rowOff>
    </xdr:to>
    <xdr:pic>
      <xdr:nvPicPr>
        <xdr:cNvPr id="216" name="Imagem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92535383"/>
          <a:ext cx="720000" cy="22285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</xdr:row>
      <xdr:rowOff>180979</xdr:rowOff>
    </xdr:from>
    <xdr:to>
      <xdr:col>0</xdr:col>
      <xdr:colOff>703050</xdr:colOff>
      <xdr:row>7</xdr:row>
      <xdr:rowOff>542521</xdr:rowOff>
    </xdr:to>
    <xdr:pic>
      <xdr:nvPicPr>
        <xdr:cNvPr id="217" name="Imagem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050" y="93287854"/>
          <a:ext cx="684000" cy="36154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</xdr:row>
      <xdr:rowOff>209554</xdr:rowOff>
    </xdr:from>
    <xdr:to>
      <xdr:col>0</xdr:col>
      <xdr:colOff>722100</xdr:colOff>
      <xdr:row>8</xdr:row>
      <xdr:rowOff>463295</xdr:rowOff>
    </xdr:to>
    <xdr:pic>
      <xdr:nvPicPr>
        <xdr:cNvPr id="218" name="Imagem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8100" y="94126054"/>
          <a:ext cx="684000" cy="253741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</xdr:row>
      <xdr:rowOff>133350</xdr:rowOff>
    </xdr:from>
    <xdr:to>
      <xdr:col>0</xdr:col>
      <xdr:colOff>539535</xdr:colOff>
      <xdr:row>9</xdr:row>
      <xdr:rowOff>673350</xdr:rowOff>
    </xdr:to>
    <xdr:pic>
      <xdr:nvPicPr>
        <xdr:cNvPr id="219" name="Imagem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0975" y="94859475"/>
          <a:ext cx="35856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161930</xdr:rowOff>
    </xdr:from>
    <xdr:to>
      <xdr:col>0</xdr:col>
      <xdr:colOff>712575</xdr:colOff>
      <xdr:row>10</xdr:row>
      <xdr:rowOff>532213</xdr:rowOff>
    </xdr:to>
    <xdr:pic>
      <xdr:nvPicPr>
        <xdr:cNvPr id="220" name="Imagem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8575" y="95697680"/>
          <a:ext cx="684000" cy="37028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161925</xdr:rowOff>
    </xdr:from>
    <xdr:to>
      <xdr:col>0</xdr:col>
      <xdr:colOff>712575</xdr:colOff>
      <xdr:row>11</xdr:row>
      <xdr:rowOff>649093</xdr:rowOff>
    </xdr:to>
    <xdr:pic>
      <xdr:nvPicPr>
        <xdr:cNvPr id="221" name="Imagem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8575" y="96507300"/>
          <a:ext cx="684000" cy="48716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</xdr:row>
      <xdr:rowOff>161931</xdr:rowOff>
    </xdr:from>
    <xdr:to>
      <xdr:col>0</xdr:col>
      <xdr:colOff>750675</xdr:colOff>
      <xdr:row>12</xdr:row>
      <xdr:rowOff>449931</xdr:rowOff>
    </xdr:to>
    <xdr:pic>
      <xdr:nvPicPr>
        <xdr:cNvPr id="222" name="Imagem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6675" y="97316931"/>
          <a:ext cx="684000" cy="288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171463</xdr:rowOff>
    </xdr:from>
    <xdr:to>
      <xdr:col>0</xdr:col>
      <xdr:colOff>712575</xdr:colOff>
      <xdr:row>14</xdr:row>
      <xdr:rowOff>567463</xdr:rowOff>
    </xdr:to>
    <xdr:pic>
      <xdr:nvPicPr>
        <xdr:cNvPr id="223" name="Imagem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8575" y="98945713"/>
          <a:ext cx="684000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247650</xdr:rowOff>
    </xdr:from>
    <xdr:to>
      <xdr:col>0</xdr:col>
      <xdr:colOff>712575</xdr:colOff>
      <xdr:row>13</xdr:row>
      <xdr:rowOff>571650</xdr:rowOff>
    </xdr:to>
    <xdr:pic>
      <xdr:nvPicPr>
        <xdr:cNvPr id="224" name="Imagem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8575" y="98212275"/>
          <a:ext cx="684000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</xdr:row>
      <xdr:rowOff>152407</xdr:rowOff>
    </xdr:from>
    <xdr:to>
      <xdr:col>0</xdr:col>
      <xdr:colOff>731625</xdr:colOff>
      <xdr:row>15</xdr:row>
      <xdr:rowOff>476407</xdr:rowOff>
    </xdr:to>
    <xdr:pic>
      <xdr:nvPicPr>
        <xdr:cNvPr id="225" name="Imagem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7625" y="99736282"/>
          <a:ext cx="684000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16</xdr:row>
      <xdr:rowOff>228604</xdr:rowOff>
    </xdr:from>
    <xdr:to>
      <xdr:col>0</xdr:col>
      <xdr:colOff>741150</xdr:colOff>
      <xdr:row>16</xdr:row>
      <xdr:rowOff>552604</xdr:rowOff>
    </xdr:to>
    <xdr:pic>
      <xdr:nvPicPr>
        <xdr:cNvPr id="226" name="Imagem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7150" y="100622104"/>
          <a:ext cx="684000" cy="3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17</xdr:row>
      <xdr:rowOff>247656</xdr:rowOff>
    </xdr:from>
    <xdr:to>
      <xdr:col>0</xdr:col>
      <xdr:colOff>712575</xdr:colOff>
      <xdr:row>17</xdr:row>
      <xdr:rowOff>547315</xdr:rowOff>
    </xdr:to>
    <xdr:pic>
      <xdr:nvPicPr>
        <xdr:cNvPr id="227" name="Imagem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8464" r="9505"/>
        <a:stretch>
          <a:fillRect/>
        </a:stretch>
      </xdr:blipFill>
      <xdr:spPr>
        <a:xfrm>
          <a:off x="28575" y="101450781"/>
          <a:ext cx="684000" cy="29965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161933</xdr:rowOff>
    </xdr:from>
    <xdr:to>
      <xdr:col>0</xdr:col>
      <xdr:colOff>731625</xdr:colOff>
      <xdr:row>18</xdr:row>
      <xdr:rowOff>527010</xdr:rowOff>
    </xdr:to>
    <xdr:pic>
      <xdr:nvPicPr>
        <xdr:cNvPr id="228" name="Imagem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7625" y="102174683"/>
          <a:ext cx="684000" cy="36507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123830</xdr:rowOff>
    </xdr:from>
    <xdr:to>
      <xdr:col>0</xdr:col>
      <xdr:colOff>712575</xdr:colOff>
      <xdr:row>19</xdr:row>
      <xdr:rowOff>648066</xdr:rowOff>
    </xdr:to>
    <xdr:pic>
      <xdr:nvPicPr>
        <xdr:cNvPr id="229" name="Imagem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8575" y="102946205"/>
          <a:ext cx="684000" cy="52423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95250</xdr:rowOff>
    </xdr:from>
    <xdr:to>
      <xdr:col>0</xdr:col>
      <xdr:colOff>703050</xdr:colOff>
      <xdr:row>20</xdr:row>
      <xdr:rowOff>679500</xdr:rowOff>
    </xdr:to>
    <xdr:pic>
      <xdr:nvPicPr>
        <xdr:cNvPr id="230" name="Imagem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9050" y="103727250"/>
          <a:ext cx="684000" cy="584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133355</xdr:rowOff>
    </xdr:from>
    <xdr:to>
      <xdr:col>0</xdr:col>
      <xdr:colOff>693525</xdr:colOff>
      <xdr:row>21</xdr:row>
      <xdr:rowOff>534496</xdr:rowOff>
    </xdr:to>
    <xdr:pic>
      <xdr:nvPicPr>
        <xdr:cNvPr id="231" name="Imagem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104574980"/>
          <a:ext cx="684000" cy="401141"/>
        </a:xfrm>
        <a:prstGeom prst="rect">
          <a:avLst/>
        </a:prstGeom>
      </xdr:spPr>
    </xdr:pic>
    <xdr:clientData/>
  </xdr:twoCellAnchor>
  <xdr:twoCellAnchor editAs="oneCell">
    <xdr:from>
      <xdr:col>0</xdr:col>
      <xdr:colOff>62694</xdr:colOff>
      <xdr:row>22</xdr:row>
      <xdr:rowOff>110056</xdr:rowOff>
    </xdr:from>
    <xdr:to>
      <xdr:col>0</xdr:col>
      <xdr:colOff>638694</xdr:colOff>
      <xdr:row>22</xdr:row>
      <xdr:rowOff>664918</xdr:rowOff>
    </xdr:to>
    <xdr:pic>
      <xdr:nvPicPr>
        <xdr:cNvPr id="232" name="Imagem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 rot="20991532">
          <a:off x="62694" y="105361306"/>
          <a:ext cx="576000" cy="55486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23</xdr:row>
      <xdr:rowOff>76202</xdr:rowOff>
    </xdr:from>
    <xdr:to>
      <xdr:col>0</xdr:col>
      <xdr:colOff>722101</xdr:colOff>
      <xdr:row>23</xdr:row>
      <xdr:rowOff>716675</xdr:rowOff>
    </xdr:to>
    <xdr:pic>
      <xdr:nvPicPr>
        <xdr:cNvPr id="233" name="Imagem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8101" y="106137077"/>
          <a:ext cx="684000" cy="640473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0</xdr:row>
      <xdr:rowOff>257175</xdr:rowOff>
    </xdr:from>
    <xdr:to>
      <xdr:col>0</xdr:col>
      <xdr:colOff>514350</xdr:colOff>
      <xdr:row>0</xdr:row>
      <xdr:rowOff>495300</xdr:rowOff>
    </xdr:to>
    <xdr:sp macro="" textlink="">
      <xdr:nvSpPr>
        <xdr:cNvPr id="234" name="Oval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/>
      </xdr:nvSpPr>
      <xdr:spPr>
        <a:xfrm>
          <a:off x="276225" y="257175"/>
          <a:ext cx="238125" cy="23812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25400</xdr:colOff>
      <xdr:row>25</xdr:row>
      <xdr:rowOff>203200</xdr:rowOff>
    </xdr:from>
    <xdr:to>
      <xdr:col>0</xdr:col>
      <xdr:colOff>772160</xdr:colOff>
      <xdr:row>25</xdr:row>
      <xdr:rowOff>576580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5400" y="20523200"/>
          <a:ext cx="746760" cy="3733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701040</xdr:colOff>
      <xdr:row>24</xdr:row>
      <xdr:rowOff>350520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19507200"/>
          <a:ext cx="701040" cy="350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a/AppData/Local/Temp/CCAcrobatica2013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AcroN2"/>
      <sheetName val="fotos"/>
      <sheetName val="fotos1"/>
    </sheetNames>
    <sheetDataSet>
      <sheetData sheetId="0"/>
      <sheetData sheetId="1">
        <row r="1">
          <cell r="Z1">
            <v>0</v>
          </cell>
          <cell r="AA1">
            <v>1</v>
          </cell>
          <cell r="AD1">
            <v>0</v>
          </cell>
          <cell r="AE1">
            <v>1</v>
          </cell>
        </row>
        <row r="2">
          <cell r="Z2">
            <v>1</v>
          </cell>
          <cell r="AA2">
            <v>2</v>
          </cell>
          <cell r="AD2">
            <v>33</v>
          </cell>
          <cell r="AE2">
            <v>2</v>
          </cell>
        </row>
        <row r="3">
          <cell r="Z3">
            <v>2</v>
          </cell>
          <cell r="AA3">
            <v>3</v>
          </cell>
          <cell r="AD3">
            <v>34</v>
          </cell>
          <cell r="AE3">
            <v>3</v>
          </cell>
        </row>
        <row r="4">
          <cell r="Z4">
            <v>3</v>
          </cell>
          <cell r="AA4">
            <v>4</v>
          </cell>
          <cell r="AD4">
            <v>35</v>
          </cell>
          <cell r="AE4">
            <v>4</v>
          </cell>
        </row>
        <row r="5">
          <cell r="Z5">
            <v>4</v>
          </cell>
          <cell r="AA5">
            <v>5</v>
          </cell>
          <cell r="AD5">
            <v>36</v>
          </cell>
          <cell r="AE5">
            <v>5</v>
          </cell>
        </row>
        <row r="6">
          <cell r="Z6">
            <v>5</v>
          </cell>
          <cell r="AA6">
            <v>6</v>
          </cell>
          <cell r="AD6">
            <v>37</v>
          </cell>
          <cell r="AE6">
            <v>6</v>
          </cell>
        </row>
        <row r="7">
          <cell r="Z7">
            <v>6</v>
          </cell>
          <cell r="AA7">
            <v>7</v>
          </cell>
          <cell r="AD7">
            <v>38</v>
          </cell>
          <cell r="AE7">
            <v>7</v>
          </cell>
        </row>
        <row r="8">
          <cell r="Z8">
            <v>7</v>
          </cell>
          <cell r="AA8">
            <v>8</v>
          </cell>
          <cell r="AD8">
            <v>39</v>
          </cell>
          <cell r="AE8">
            <v>8</v>
          </cell>
        </row>
        <row r="9">
          <cell r="Z9">
            <v>8</v>
          </cell>
          <cell r="AA9">
            <v>9</v>
          </cell>
          <cell r="AD9">
            <v>40</v>
          </cell>
          <cell r="AE9">
            <v>9</v>
          </cell>
        </row>
        <row r="10">
          <cell r="Z10">
            <v>9</v>
          </cell>
          <cell r="AA10">
            <v>10</v>
          </cell>
          <cell r="AD10">
            <v>41</v>
          </cell>
          <cell r="AE10">
            <v>10</v>
          </cell>
        </row>
        <row r="11">
          <cell r="Z11">
            <v>10</v>
          </cell>
          <cell r="AA11">
            <v>11</v>
          </cell>
          <cell r="AD11">
            <v>42</v>
          </cell>
          <cell r="AE11">
            <v>11</v>
          </cell>
        </row>
        <row r="12">
          <cell r="Z12">
            <v>11</v>
          </cell>
          <cell r="AA12">
            <v>12</v>
          </cell>
          <cell r="AD12">
            <v>43</v>
          </cell>
          <cell r="AE12">
            <v>12</v>
          </cell>
        </row>
        <row r="13">
          <cell r="Z13">
            <v>12</v>
          </cell>
          <cell r="AA13">
            <v>13</v>
          </cell>
          <cell r="AD13">
            <v>44</v>
          </cell>
          <cell r="AE13">
            <v>13</v>
          </cell>
        </row>
        <row r="14">
          <cell r="Z14">
            <v>13</v>
          </cell>
          <cell r="AA14">
            <v>14</v>
          </cell>
          <cell r="AD14">
            <v>45</v>
          </cell>
          <cell r="AE14">
            <v>14</v>
          </cell>
        </row>
        <row r="15">
          <cell r="Z15">
            <v>14</v>
          </cell>
          <cell r="AA15">
            <v>15</v>
          </cell>
          <cell r="AD15">
            <v>46</v>
          </cell>
          <cell r="AE15">
            <v>15</v>
          </cell>
        </row>
        <row r="16">
          <cell r="Z16">
            <v>15</v>
          </cell>
          <cell r="AA16">
            <v>16</v>
          </cell>
          <cell r="AD16">
            <v>47</v>
          </cell>
          <cell r="AE16">
            <v>16</v>
          </cell>
        </row>
        <row r="17">
          <cell r="Z17">
            <v>16</v>
          </cell>
          <cell r="AA17">
            <v>17</v>
          </cell>
        </row>
        <row r="18">
          <cell r="Z18">
            <v>17</v>
          </cell>
          <cell r="AA18">
            <v>18</v>
          </cell>
        </row>
        <row r="19">
          <cell r="Z19">
            <v>18</v>
          </cell>
          <cell r="AA19">
            <v>19</v>
          </cell>
        </row>
        <row r="20">
          <cell r="Z20">
            <v>19</v>
          </cell>
          <cell r="AA20">
            <v>20</v>
          </cell>
        </row>
        <row r="21">
          <cell r="Z21">
            <v>20</v>
          </cell>
          <cell r="AA21">
            <v>21</v>
          </cell>
        </row>
        <row r="22">
          <cell r="Z22">
            <v>21</v>
          </cell>
          <cell r="AA22">
            <v>22</v>
          </cell>
        </row>
        <row r="23">
          <cell r="Z23">
            <v>22</v>
          </cell>
          <cell r="AA23">
            <v>23</v>
          </cell>
        </row>
        <row r="24">
          <cell r="Z24">
            <v>23</v>
          </cell>
          <cell r="AA24">
            <v>24</v>
          </cell>
        </row>
        <row r="25">
          <cell r="Z25">
            <v>24</v>
          </cell>
          <cell r="AA25">
            <v>25</v>
          </cell>
        </row>
        <row r="26">
          <cell r="Z26">
            <v>25</v>
          </cell>
          <cell r="AA26">
            <v>26</v>
          </cell>
        </row>
        <row r="27">
          <cell r="Z27">
            <v>26</v>
          </cell>
          <cell r="AA27">
            <v>27</v>
          </cell>
        </row>
        <row r="28">
          <cell r="Z28">
            <v>27</v>
          </cell>
          <cell r="AA28">
            <v>28</v>
          </cell>
        </row>
        <row r="29">
          <cell r="Z29">
            <v>28</v>
          </cell>
          <cell r="AA29">
            <v>29</v>
          </cell>
        </row>
        <row r="30">
          <cell r="Z30">
            <v>29</v>
          </cell>
          <cell r="AA30">
            <v>30</v>
          </cell>
        </row>
        <row r="31">
          <cell r="Z31">
            <v>30</v>
          </cell>
          <cell r="AA31">
            <v>31</v>
          </cell>
        </row>
        <row r="32">
          <cell r="Z32">
            <v>31</v>
          </cell>
          <cell r="AA32">
            <v>32</v>
          </cell>
        </row>
        <row r="33">
          <cell r="Z33">
            <v>32</v>
          </cell>
          <cell r="AA33">
            <v>33</v>
          </cell>
        </row>
        <row r="34">
          <cell r="Z34">
            <v>33</v>
          </cell>
          <cell r="AA34">
            <v>34</v>
          </cell>
        </row>
        <row r="35">
          <cell r="Z35">
            <v>34</v>
          </cell>
          <cell r="AA35">
            <v>35</v>
          </cell>
        </row>
        <row r="36">
          <cell r="Z36">
            <v>35</v>
          </cell>
          <cell r="AA36">
            <v>36</v>
          </cell>
        </row>
        <row r="37">
          <cell r="Z37">
            <v>36</v>
          </cell>
          <cell r="AA37">
            <v>37</v>
          </cell>
        </row>
        <row r="38">
          <cell r="Z38">
            <v>37</v>
          </cell>
          <cell r="AA38">
            <v>38</v>
          </cell>
        </row>
        <row r="39">
          <cell r="Z39">
            <v>38</v>
          </cell>
          <cell r="AA39">
            <v>39</v>
          </cell>
        </row>
        <row r="40">
          <cell r="Z40">
            <v>39</v>
          </cell>
          <cell r="AA40">
            <v>40</v>
          </cell>
        </row>
        <row r="41">
          <cell r="Z41">
            <v>40</v>
          </cell>
          <cell r="AA41">
            <v>41</v>
          </cell>
        </row>
        <row r="42">
          <cell r="Z42">
            <v>41</v>
          </cell>
          <cell r="AA42">
            <v>42</v>
          </cell>
        </row>
        <row r="43">
          <cell r="Z43">
            <v>42</v>
          </cell>
          <cell r="AA43">
            <v>43</v>
          </cell>
        </row>
        <row r="44">
          <cell r="Z44">
            <v>43</v>
          </cell>
          <cell r="AA44">
            <v>44</v>
          </cell>
        </row>
        <row r="45">
          <cell r="Z45">
            <v>44</v>
          </cell>
          <cell r="AA45">
            <v>45</v>
          </cell>
        </row>
        <row r="46">
          <cell r="Z46">
            <v>45</v>
          </cell>
          <cell r="AA46">
            <v>46</v>
          </cell>
        </row>
        <row r="47">
          <cell r="Z47">
            <v>46</v>
          </cell>
          <cell r="AA47">
            <v>47</v>
          </cell>
        </row>
        <row r="48">
          <cell r="Z48">
            <v>47</v>
          </cell>
          <cell r="AA48">
            <v>48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9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2"/>
  <sheetViews>
    <sheetView showGridLines="0" showRowColHeaders="0" view="pageBreakPreview" zoomScaleNormal="100" zoomScaleSheetLayoutView="100" workbookViewId="0">
      <selection sqref="A1:C1"/>
    </sheetView>
  </sheetViews>
  <sheetFormatPr defaultRowHeight="15" x14ac:dyDescent="0.25"/>
  <cols>
    <col min="1" max="8" width="9.140625" style="16"/>
    <col min="9" max="9" width="12.85546875" style="16" customWidth="1"/>
    <col min="10" max="16384" width="9.140625" style="16"/>
  </cols>
  <sheetData>
    <row r="1" spans="1:3" x14ac:dyDescent="0.25">
      <c r="A1" s="76" t="s">
        <v>165</v>
      </c>
      <c r="B1" s="76"/>
      <c r="C1" s="76"/>
    </row>
    <row r="52" ht="5.25" customHeight="1" x14ac:dyDescent="0.25"/>
  </sheetData>
  <sheetProtection password="CBA3" sheet="1" objects="1" scenarios="1"/>
  <mergeCells count="1">
    <mergeCell ref="A1:C1"/>
  </mergeCells>
  <hyperlinks>
    <hyperlink ref="A1:C1" location="AcroN3!A1" display="Ir para CCAcroN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8</xdr:col>
                <xdr:colOff>638175</xdr:colOff>
                <xdr:row>51</xdr:row>
                <xdr:rowOff>47625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274"/>
  <sheetViews>
    <sheetView showGridLines="0" showRowColHeaders="0" tabSelected="1" view="pageBreakPreview" zoomScale="70" zoomScaleNormal="65" zoomScaleSheetLayoutView="70" workbookViewId="0">
      <selection activeCell="AB16" sqref="AB16"/>
    </sheetView>
  </sheetViews>
  <sheetFormatPr defaultRowHeight="15" x14ac:dyDescent="0.25"/>
  <cols>
    <col min="1" max="36" width="4.28515625" style="16" customWidth="1"/>
    <col min="37" max="37" width="4.28515625" style="17" customWidth="1"/>
    <col min="38" max="70" width="4.28515625" style="16" customWidth="1"/>
    <col min="71" max="74" width="4.42578125" style="16" customWidth="1"/>
    <col min="75" max="75" width="4.42578125" style="18" customWidth="1"/>
    <col min="76" max="76" width="5" style="16" customWidth="1"/>
    <col min="77" max="91" width="9.140625" style="16" hidden="1" customWidth="1"/>
    <col min="92" max="92" width="9.140625" style="16" customWidth="1"/>
    <col min="93" max="16384" width="9.140625" style="16"/>
  </cols>
  <sheetData>
    <row r="1" spans="1:90" ht="24.75" customHeight="1" thickBot="1" x14ac:dyDescent="0.3">
      <c r="A1" s="87" t="s">
        <v>164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BY1" s="14">
        <v>0</v>
      </c>
      <c r="BZ1" s="15">
        <v>0</v>
      </c>
      <c r="CB1" s="14">
        <v>0</v>
      </c>
      <c r="CC1" s="14">
        <v>1</v>
      </c>
      <c r="CD1" s="16" t="s">
        <v>63</v>
      </c>
      <c r="CF1" s="16" t="s">
        <v>7</v>
      </c>
      <c r="CH1" s="16" t="s">
        <v>95</v>
      </c>
      <c r="CK1" s="16">
        <v>0</v>
      </c>
      <c r="CL1" s="16">
        <v>1</v>
      </c>
    </row>
    <row r="2" spans="1:90" ht="24.75" customHeight="1" thickTop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388" t="s">
        <v>166</v>
      </c>
      <c r="AL2" s="389"/>
      <c r="AM2" s="389"/>
      <c r="AN2" s="389"/>
      <c r="AO2" s="390"/>
      <c r="BY2" s="14"/>
      <c r="BZ2" s="15"/>
      <c r="CB2" s="14"/>
      <c r="CC2" s="14"/>
    </row>
    <row r="3" spans="1:90" ht="24.75" customHeight="1" thickBo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391"/>
      <c r="AL3" s="392"/>
      <c r="AM3" s="392"/>
      <c r="AN3" s="392"/>
      <c r="AO3" s="393"/>
      <c r="BY3" s="14"/>
      <c r="BZ3" s="15"/>
      <c r="CB3" s="14"/>
      <c r="CC3" s="14"/>
    </row>
    <row r="4" spans="1:90" ht="54" customHeight="1" thickTop="1" thickBot="1" x14ac:dyDescent="0.3">
      <c r="BY4" s="14">
        <v>1</v>
      </c>
      <c r="BZ4" s="15">
        <v>0.1</v>
      </c>
      <c r="CB4" s="14">
        <v>1</v>
      </c>
      <c r="CC4" s="14">
        <v>2</v>
      </c>
      <c r="CD4" s="16" t="s">
        <v>64</v>
      </c>
      <c r="CF4" s="16" t="s">
        <v>91</v>
      </c>
      <c r="CH4" s="16" t="s">
        <v>93</v>
      </c>
      <c r="CK4" s="16">
        <v>109</v>
      </c>
      <c r="CL4" s="16">
        <v>2</v>
      </c>
    </row>
    <row r="5" spans="1:90" ht="16.5" thickTop="1" x14ac:dyDescent="0.25">
      <c r="A5" s="278">
        <v>1</v>
      </c>
      <c r="B5" s="279"/>
      <c r="C5" s="279"/>
      <c r="D5" s="279"/>
      <c r="E5" s="279"/>
      <c r="F5" s="279"/>
      <c r="G5" s="279">
        <v>2</v>
      </c>
      <c r="H5" s="279"/>
      <c r="I5" s="279"/>
      <c r="J5" s="279"/>
      <c r="K5" s="279"/>
      <c r="L5" s="279"/>
      <c r="M5" s="279">
        <v>3</v>
      </c>
      <c r="N5" s="279"/>
      <c r="O5" s="279"/>
      <c r="P5" s="279"/>
      <c r="Q5" s="279"/>
      <c r="R5" s="279"/>
      <c r="S5" s="279">
        <v>4</v>
      </c>
      <c r="T5" s="279"/>
      <c r="U5" s="279"/>
      <c r="V5" s="279"/>
      <c r="W5" s="279"/>
      <c r="X5" s="279"/>
      <c r="Y5" s="279">
        <v>5</v>
      </c>
      <c r="Z5" s="279"/>
      <c r="AA5" s="279"/>
      <c r="AB5" s="279"/>
      <c r="AC5" s="279"/>
      <c r="AD5" s="279"/>
      <c r="AE5" s="279">
        <v>6</v>
      </c>
      <c r="AF5" s="279"/>
      <c r="AG5" s="279"/>
      <c r="AH5" s="279"/>
      <c r="AI5" s="279"/>
      <c r="AJ5" s="280"/>
      <c r="AK5" s="19"/>
      <c r="BY5" s="14">
        <v>2</v>
      </c>
      <c r="BZ5" s="15">
        <v>0.1</v>
      </c>
      <c r="CB5" s="14">
        <v>2</v>
      </c>
      <c r="CC5" s="14">
        <v>3</v>
      </c>
      <c r="CD5" s="16" t="s">
        <v>65</v>
      </c>
      <c r="CF5" s="16" t="s">
        <v>92</v>
      </c>
      <c r="CH5" s="16" t="s">
        <v>94</v>
      </c>
      <c r="CK5" s="16">
        <v>110</v>
      </c>
      <c r="CL5" s="16">
        <v>3</v>
      </c>
    </row>
    <row r="6" spans="1:90" ht="15.75" x14ac:dyDescent="0.25">
      <c r="A6" s="282">
        <v>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7"/>
      <c r="AK6" s="20"/>
      <c r="BY6" s="14">
        <v>3</v>
      </c>
      <c r="BZ6" s="15">
        <v>0.1</v>
      </c>
      <c r="CB6" s="14">
        <v>3</v>
      </c>
      <c r="CC6" s="14">
        <v>4</v>
      </c>
      <c r="CD6" s="16" t="s">
        <v>66</v>
      </c>
      <c r="CH6" s="16" t="s">
        <v>96</v>
      </c>
      <c r="CK6" s="16">
        <v>111</v>
      </c>
      <c r="CL6" s="16">
        <v>4</v>
      </c>
    </row>
    <row r="7" spans="1:90" ht="15.75" x14ac:dyDescent="0.25">
      <c r="A7" s="282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7"/>
      <c r="AK7" s="20"/>
      <c r="BY7" s="14">
        <v>4</v>
      </c>
      <c r="BZ7" s="15">
        <v>0.1</v>
      </c>
      <c r="CB7" s="14">
        <v>4</v>
      </c>
      <c r="CC7" s="14">
        <v>5</v>
      </c>
      <c r="CD7" s="16" t="s">
        <v>67</v>
      </c>
      <c r="CH7" s="16" t="s">
        <v>97</v>
      </c>
      <c r="CK7" s="16">
        <v>112</v>
      </c>
      <c r="CL7" s="16">
        <v>5</v>
      </c>
    </row>
    <row r="8" spans="1:90" ht="15.75" x14ac:dyDescent="0.2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7"/>
      <c r="AK8" s="20"/>
      <c r="BY8" s="14">
        <v>5</v>
      </c>
      <c r="BZ8" s="15">
        <v>0.1</v>
      </c>
      <c r="CB8" s="14">
        <v>5</v>
      </c>
      <c r="CC8" s="14">
        <v>6</v>
      </c>
      <c r="CK8" s="16">
        <v>113</v>
      </c>
      <c r="CL8" s="16">
        <v>6</v>
      </c>
    </row>
    <row r="9" spans="1:90" ht="15.75" x14ac:dyDescent="0.25">
      <c r="A9" s="361">
        <v>7</v>
      </c>
      <c r="B9" s="285"/>
      <c r="C9" s="285"/>
      <c r="D9" s="285"/>
      <c r="E9" s="285"/>
      <c r="F9" s="285"/>
      <c r="G9" s="285">
        <v>8</v>
      </c>
      <c r="H9" s="285"/>
      <c r="I9" s="285"/>
      <c r="J9" s="285"/>
      <c r="K9" s="285"/>
      <c r="L9" s="285"/>
      <c r="M9" s="285">
        <v>9</v>
      </c>
      <c r="N9" s="285"/>
      <c r="O9" s="285"/>
      <c r="P9" s="285"/>
      <c r="Q9" s="285"/>
      <c r="R9" s="285"/>
      <c r="S9" s="285">
        <v>10</v>
      </c>
      <c r="T9" s="285"/>
      <c r="U9" s="285"/>
      <c r="V9" s="285"/>
      <c r="W9" s="285"/>
      <c r="X9" s="285"/>
      <c r="Y9" s="285">
        <v>11</v>
      </c>
      <c r="Z9" s="285"/>
      <c r="AA9" s="285"/>
      <c r="AB9" s="285"/>
      <c r="AC9" s="285"/>
      <c r="AD9" s="285"/>
      <c r="AE9" s="285">
        <v>12</v>
      </c>
      <c r="AF9" s="285"/>
      <c r="AG9" s="285"/>
      <c r="AH9" s="285"/>
      <c r="AI9" s="285"/>
      <c r="AJ9" s="288"/>
      <c r="AK9" s="19"/>
      <c r="BY9" s="14">
        <v>6</v>
      </c>
      <c r="BZ9" s="15">
        <v>0.1</v>
      </c>
      <c r="CB9" s="14">
        <v>6</v>
      </c>
      <c r="CC9" s="14">
        <v>7</v>
      </c>
      <c r="CD9" s="9" t="s">
        <v>68</v>
      </c>
      <c r="CK9" s="16">
        <v>114</v>
      </c>
      <c r="CL9" s="16">
        <v>7</v>
      </c>
    </row>
    <row r="10" spans="1:90" ht="15.75" x14ac:dyDescent="0.25">
      <c r="A10" s="282">
        <v>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7"/>
      <c r="AK10" s="20"/>
      <c r="BY10" s="14">
        <v>7</v>
      </c>
      <c r="BZ10" s="15">
        <v>0.1</v>
      </c>
      <c r="CB10" s="14">
        <v>7</v>
      </c>
      <c r="CC10" s="14">
        <v>8</v>
      </c>
      <c r="CD10" s="9" t="s">
        <v>64</v>
      </c>
      <c r="CK10" s="16">
        <v>115</v>
      </c>
      <c r="CL10" s="16">
        <v>8</v>
      </c>
    </row>
    <row r="11" spans="1:90" ht="15.75" x14ac:dyDescent="0.25">
      <c r="A11" s="282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7"/>
      <c r="AK11" s="20"/>
      <c r="BY11" s="14">
        <v>8</v>
      </c>
      <c r="BZ11" s="15">
        <v>0.25</v>
      </c>
      <c r="CB11" s="14">
        <v>8</v>
      </c>
      <c r="CC11" s="14">
        <v>9</v>
      </c>
      <c r="CD11" s="9" t="s">
        <v>69</v>
      </c>
      <c r="CK11" s="16">
        <v>116</v>
      </c>
      <c r="CL11" s="16">
        <v>9</v>
      </c>
    </row>
    <row r="12" spans="1:90" ht="16.5" thickBot="1" x14ac:dyDescent="0.3">
      <c r="A12" s="284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6"/>
      <c r="AK12" s="20"/>
      <c r="BY12" s="14">
        <v>9</v>
      </c>
      <c r="BZ12" s="15">
        <v>0.25</v>
      </c>
      <c r="CB12" s="14">
        <v>9</v>
      </c>
      <c r="CC12" s="14">
        <v>10</v>
      </c>
      <c r="CD12" s="9" t="s">
        <v>70</v>
      </c>
      <c r="CK12" s="16">
        <v>117</v>
      </c>
      <c r="CL12" s="16">
        <v>10</v>
      </c>
    </row>
    <row r="13" spans="1:90" ht="16.5" thickTop="1" thickBot="1" x14ac:dyDescent="0.3">
      <c r="BY13" s="14">
        <v>10</v>
      </c>
      <c r="BZ13" s="15">
        <v>0.25</v>
      </c>
      <c r="CB13" s="14">
        <v>10</v>
      </c>
      <c r="CC13" s="14">
        <v>11</v>
      </c>
      <c r="CD13" s="9" t="s">
        <v>71</v>
      </c>
      <c r="CK13" s="16">
        <v>118</v>
      </c>
      <c r="CL13" s="16">
        <v>11</v>
      </c>
    </row>
    <row r="14" spans="1:90" ht="19.5" thickTop="1" x14ac:dyDescent="0.3">
      <c r="A14" s="235" t="s">
        <v>12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426" t="s">
        <v>171</v>
      </c>
      <c r="AK14" s="427"/>
      <c r="AL14" s="85" t="s">
        <v>130</v>
      </c>
      <c r="AM14" s="85"/>
      <c r="AN14" s="21"/>
      <c r="AO14" s="235" t="s">
        <v>12</v>
      </c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426" t="s">
        <v>171</v>
      </c>
      <c r="BX14" s="427"/>
      <c r="BY14" s="14">
        <v>11</v>
      </c>
      <c r="BZ14" s="15">
        <v>0.25</v>
      </c>
      <c r="CB14" s="14">
        <v>11</v>
      </c>
      <c r="CC14" s="14">
        <v>12</v>
      </c>
      <c r="CD14" s="9" t="s">
        <v>72</v>
      </c>
      <c r="CK14" s="16">
        <v>119</v>
      </c>
      <c r="CL14" s="16">
        <v>12</v>
      </c>
    </row>
    <row r="15" spans="1:90" ht="19.5" thickBot="1" x14ac:dyDescent="0.35">
      <c r="A15" s="235" t="s">
        <v>13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433"/>
      <c r="AK15" s="434"/>
      <c r="AL15" s="85"/>
      <c r="AM15" s="85"/>
      <c r="AN15" s="21"/>
      <c r="AO15" s="235" t="s">
        <v>13</v>
      </c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428" t="str">
        <f>IF($AJ$15=0,"",$AJ$15)</f>
        <v/>
      </c>
      <c r="BX15" s="429"/>
      <c r="BY15" s="14">
        <v>12</v>
      </c>
      <c r="BZ15" s="15">
        <v>0.25</v>
      </c>
      <c r="CB15" s="14">
        <v>12</v>
      </c>
      <c r="CC15" s="14">
        <v>13</v>
      </c>
      <c r="CD15" s="9" t="s">
        <v>73</v>
      </c>
      <c r="CK15" s="16">
        <v>120</v>
      </c>
      <c r="CL15" s="16">
        <v>13</v>
      </c>
    </row>
    <row r="16" spans="1:90" ht="16.5" thickTop="1" thickBot="1" x14ac:dyDescent="0.3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1"/>
      <c r="AL16" s="23"/>
      <c r="AM16" s="21"/>
      <c r="AN16" s="21"/>
      <c r="AO16" s="1"/>
      <c r="AP16" s="1"/>
      <c r="AQ16" s="1"/>
      <c r="AR16" s="2"/>
      <c r="AS16" s="2"/>
      <c r="AT16" s="2"/>
      <c r="AU16" s="2"/>
      <c r="AV16" s="2"/>
      <c r="AW16" s="2"/>
      <c r="AX16" s="2"/>
      <c r="AY16" s="2"/>
      <c r="AZ16" s="2"/>
      <c r="BA16" s="1"/>
      <c r="BB16" s="1"/>
      <c r="BC16" s="1"/>
      <c r="BW16" s="16"/>
      <c r="BY16" s="14">
        <v>13</v>
      </c>
      <c r="BZ16" s="15">
        <v>0.25</v>
      </c>
      <c r="CB16" s="14">
        <v>13</v>
      </c>
      <c r="CC16" s="14">
        <v>14</v>
      </c>
      <c r="CD16" s="9" t="s">
        <v>74</v>
      </c>
      <c r="CK16" s="16">
        <v>121</v>
      </c>
      <c r="CL16" s="16">
        <v>14</v>
      </c>
    </row>
    <row r="17" spans="1:90" ht="18" customHeight="1" thickTop="1" thickBot="1" x14ac:dyDescent="0.3">
      <c r="A17" s="96" t="s">
        <v>1</v>
      </c>
      <c r="B17" s="97"/>
      <c r="C17" s="98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5"/>
      <c r="O17" s="3"/>
      <c r="P17" s="24"/>
      <c r="Q17" s="24"/>
      <c r="R17" s="312" t="s">
        <v>2</v>
      </c>
      <c r="S17" s="313"/>
      <c r="T17" s="322"/>
      <c r="U17" s="322"/>
      <c r="V17" s="322"/>
      <c r="W17" s="322"/>
      <c r="X17" s="322"/>
      <c r="Y17" s="323"/>
      <c r="AB17" s="316" t="s">
        <v>0</v>
      </c>
      <c r="AC17" s="317"/>
      <c r="AD17" s="317"/>
      <c r="AE17" s="318"/>
      <c r="AF17" s="319"/>
      <c r="AG17" s="320"/>
      <c r="AH17" s="320"/>
      <c r="AI17" s="320"/>
      <c r="AJ17" s="321"/>
      <c r="AK17" s="25"/>
      <c r="AL17" s="23"/>
      <c r="AM17" s="21"/>
      <c r="AN17" s="21"/>
      <c r="AO17" s="96" t="s">
        <v>1</v>
      </c>
      <c r="AP17" s="97"/>
      <c r="AQ17" s="98"/>
      <c r="AR17" s="105" t="str">
        <f t="shared" ref="AR17:AR22" si="0">IF(D17="","",D17)</f>
        <v/>
      </c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  <c r="BC17" s="3"/>
      <c r="BD17" s="24"/>
      <c r="BE17" s="24"/>
      <c r="BF17" s="107" t="s">
        <v>2</v>
      </c>
      <c r="BG17" s="108"/>
      <c r="BH17" s="109" t="str">
        <f>IF(T17="","",T17)</f>
        <v/>
      </c>
      <c r="BI17" s="109"/>
      <c r="BJ17" s="109"/>
      <c r="BK17" s="109"/>
      <c r="BL17" s="109"/>
      <c r="BM17" s="110"/>
      <c r="BP17" s="206" t="s">
        <v>0</v>
      </c>
      <c r="BQ17" s="207"/>
      <c r="BR17" s="207"/>
      <c r="BS17" s="208"/>
      <c r="BT17" s="128" t="str">
        <f>IF(AF17="","",AF17)</f>
        <v/>
      </c>
      <c r="BU17" s="129"/>
      <c r="BV17" s="129"/>
      <c r="BW17" s="129"/>
      <c r="BX17" s="130"/>
      <c r="BY17" s="14">
        <v>14</v>
      </c>
      <c r="BZ17" s="15">
        <v>0.25</v>
      </c>
      <c r="CB17" s="14">
        <v>14</v>
      </c>
      <c r="CC17" s="14">
        <v>15</v>
      </c>
      <c r="CD17" s="9" t="s">
        <v>75</v>
      </c>
      <c r="CK17" s="16">
        <v>122</v>
      </c>
      <c r="CL17" s="16">
        <v>15</v>
      </c>
    </row>
    <row r="18" spans="1:90" ht="18" customHeight="1" thickTop="1" thickBot="1" x14ac:dyDescent="0.3">
      <c r="A18" s="99"/>
      <c r="B18" s="100"/>
      <c r="C18" s="101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90"/>
      <c r="O18" s="26"/>
      <c r="R18" s="302" t="s">
        <v>4</v>
      </c>
      <c r="S18" s="303"/>
      <c r="T18" s="310"/>
      <c r="U18" s="310"/>
      <c r="V18" s="310"/>
      <c r="W18" s="310"/>
      <c r="X18" s="310"/>
      <c r="Y18" s="311"/>
      <c r="AL18" s="23"/>
      <c r="AM18" s="21"/>
      <c r="AN18" s="21"/>
      <c r="AO18" s="99"/>
      <c r="AP18" s="100"/>
      <c r="AQ18" s="101"/>
      <c r="AR18" s="131" t="str">
        <f t="shared" si="0"/>
        <v/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2"/>
      <c r="BC18" s="26"/>
      <c r="BF18" s="133" t="s">
        <v>4</v>
      </c>
      <c r="BG18" s="134"/>
      <c r="BH18" s="135" t="str">
        <f>IF(T18="","",T18)</f>
        <v/>
      </c>
      <c r="BI18" s="135"/>
      <c r="BJ18" s="135"/>
      <c r="BK18" s="135"/>
      <c r="BL18" s="135"/>
      <c r="BM18" s="136"/>
      <c r="BW18" s="16"/>
      <c r="BY18" s="14">
        <v>15</v>
      </c>
      <c r="BZ18" s="15">
        <v>0.5</v>
      </c>
      <c r="CB18" s="14">
        <v>15</v>
      </c>
      <c r="CC18" s="14">
        <v>16</v>
      </c>
      <c r="CD18" s="9" t="s">
        <v>76</v>
      </c>
      <c r="CK18" s="16">
        <v>123</v>
      </c>
      <c r="CL18" s="16">
        <v>16</v>
      </c>
    </row>
    <row r="19" spans="1:90" ht="18" customHeight="1" thickTop="1" x14ac:dyDescent="0.3">
      <c r="A19" s="102"/>
      <c r="B19" s="103"/>
      <c r="C19" s="104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90"/>
      <c r="O19" s="27"/>
      <c r="R19" s="302" t="s">
        <v>3</v>
      </c>
      <c r="S19" s="303"/>
      <c r="T19" s="308"/>
      <c r="U19" s="308"/>
      <c r="V19" s="308"/>
      <c r="W19" s="308"/>
      <c r="X19" s="308"/>
      <c r="Y19" s="309"/>
      <c r="AB19" s="291" t="s">
        <v>193</v>
      </c>
      <c r="AC19" s="292"/>
      <c r="AD19" s="292"/>
      <c r="AE19" s="292"/>
      <c r="AF19" s="292"/>
      <c r="AG19" s="292"/>
      <c r="AH19" s="292"/>
      <c r="AI19" s="292"/>
      <c r="AJ19" s="293"/>
      <c r="AK19" s="28"/>
      <c r="AL19" s="23"/>
      <c r="AM19" s="21"/>
      <c r="AN19" s="21"/>
      <c r="AO19" s="102"/>
      <c r="AP19" s="103"/>
      <c r="AQ19" s="104"/>
      <c r="AR19" s="333" t="str">
        <f t="shared" si="0"/>
        <v/>
      </c>
      <c r="AS19" s="333"/>
      <c r="AT19" s="333"/>
      <c r="AU19" s="333"/>
      <c r="AV19" s="333"/>
      <c r="AW19" s="333"/>
      <c r="AX19" s="333"/>
      <c r="AY19" s="333"/>
      <c r="AZ19" s="333"/>
      <c r="BA19" s="333"/>
      <c r="BB19" s="334"/>
      <c r="BC19" s="27"/>
      <c r="BF19" s="133" t="s">
        <v>3</v>
      </c>
      <c r="BG19" s="134"/>
      <c r="BH19" s="135" t="str">
        <f>IF(T19="","",T19)</f>
        <v/>
      </c>
      <c r="BI19" s="135"/>
      <c r="BJ19" s="135"/>
      <c r="BK19" s="135"/>
      <c r="BL19" s="135"/>
      <c r="BM19" s="136"/>
      <c r="BP19" s="137" t="s">
        <v>16</v>
      </c>
      <c r="BQ19" s="138"/>
      <c r="BR19" s="138"/>
      <c r="BS19" s="138"/>
      <c r="BT19" s="138"/>
      <c r="BU19" s="138"/>
      <c r="BV19" s="138"/>
      <c r="BW19" s="138"/>
      <c r="BX19" s="139"/>
      <c r="BY19" s="14">
        <v>16</v>
      </c>
      <c r="BZ19" s="15">
        <v>0.5</v>
      </c>
      <c r="CB19" s="14">
        <v>16</v>
      </c>
      <c r="CC19" s="14">
        <v>17</v>
      </c>
      <c r="CD19" s="9" t="s">
        <v>77</v>
      </c>
      <c r="CK19" s="16">
        <v>124</v>
      </c>
      <c r="CL19" s="16">
        <v>17</v>
      </c>
    </row>
    <row r="20" spans="1:90" ht="18" customHeight="1" x14ac:dyDescent="0.3">
      <c r="A20" s="238" t="s">
        <v>3</v>
      </c>
      <c r="B20" s="239"/>
      <c r="C20" s="240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90"/>
      <c r="O20" s="4"/>
      <c r="R20" s="302" t="s">
        <v>5</v>
      </c>
      <c r="S20" s="303"/>
      <c r="T20" s="306"/>
      <c r="U20" s="306"/>
      <c r="V20" s="306"/>
      <c r="W20" s="306"/>
      <c r="X20" s="306"/>
      <c r="Y20" s="307"/>
      <c r="AB20" s="294"/>
      <c r="AC20" s="295"/>
      <c r="AD20" s="295"/>
      <c r="AE20" s="295"/>
      <c r="AF20" s="295"/>
      <c r="AG20" s="295"/>
      <c r="AH20" s="295"/>
      <c r="AI20" s="295"/>
      <c r="AJ20" s="296"/>
      <c r="AK20" s="19"/>
      <c r="AL20" s="23"/>
      <c r="AM20" s="21"/>
      <c r="AN20" s="21"/>
      <c r="AO20" s="238" t="s">
        <v>3</v>
      </c>
      <c r="AP20" s="239"/>
      <c r="AQ20" s="240"/>
      <c r="AR20" s="333" t="str">
        <f t="shared" si="0"/>
        <v/>
      </c>
      <c r="AS20" s="333"/>
      <c r="AT20" s="333"/>
      <c r="AU20" s="333"/>
      <c r="AV20" s="333"/>
      <c r="AW20" s="333"/>
      <c r="AX20" s="333"/>
      <c r="AY20" s="333"/>
      <c r="AZ20" s="333"/>
      <c r="BA20" s="333"/>
      <c r="BB20" s="334"/>
      <c r="BC20" s="4"/>
      <c r="BF20" s="133" t="s">
        <v>5</v>
      </c>
      <c r="BG20" s="134"/>
      <c r="BH20" s="135" t="str">
        <f>IF(T20="","",T20)</f>
        <v/>
      </c>
      <c r="BI20" s="135"/>
      <c r="BJ20" s="135"/>
      <c r="BK20" s="135"/>
      <c r="BL20" s="135"/>
      <c r="BM20" s="136"/>
      <c r="BP20" s="241"/>
      <c r="BQ20" s="242"/>
      <c r="BR20" s="242"/>
      <c r="BS20" s="242"/>
      <c r="BT20" s="242"/>
      <c r="BU20" s="242"/>
      <c r="BV20" s="242"/>
      <c r="BW20" s="242"/>
      <c r="BX20" s="243"/>
      <c r="BY20" s="14">
        <v>17</v>
      </c>
      <c r="BZ20" s="15">
        <v>0.5</v>
      </c>
      <c r="CB20" s="14">
        <v>17</v>
      </c>
      <c r="CC20" s="14">
        <v>18</v>
      </c>
      <c r="CD20" s="9" t="s">
        <v>78</v>
      </c>
      <c r="CK20" s="16">
        <v>125</v>
      </c>
      <c r="CL20" s="16">
        <v>18</v>
      </c>
    </row>
    <row r="21" spans="1:90" ht="18" customHeight="1" thickBot="1" x14ac:dyDescent="0.35">
      <c r="A21" s="238" t="s">
        <v>5</v>
      </c>
      <c r="B21" s="239"/>
      <c r="C21" s="240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0"/>
      <c r="O21" s="4"/>
      <c r="R21" s="300" t="s">
        <v>7</v>
      </c>
      <c r="S21" s="301"/>
      <c r="T21" s="304"/>
      <c r="U21" s="304"/>
      <c r="V21" s="304"/>
      <c r="W21" s="304"/>
      <c r="X21" s="304"/>
      <c r="Y21" s="305"/>
      <c r="AB21" s="297"/>
      <c r="AC21" s="298"/>
      <c r="AD21" s="298"/>
      <c r="AE21" s="298"/>
      <c r="AF21" s="298"/>
      <c r="AG21" s="298"/>
      <c r="AH21" s="298"/>
      <c r="AI21" s="298"/>
      <c r="AJ21" s="299"/>
      <c r="AK21" s="19"/>
      <c r="AL21" s="23"/>
      <c r="AM21" s="21"/>
      <c r="AN21" s="21"/>
      <c r="AO21" s="238" t="s">
        <v>5</v>
      </c>
      <c r="AP21" s="239"/>
      <c r="AQ21" s="240"/>
      <c r="AR21" s="333" t="str">
        <f t="shared" si="0"/>
        <v/>
      </c>
      <c r="AS21" s="333"/>
      <c r="AT21" s="333"/>
      <c r="AU21" s="333"/>
      <c r="AV21" s="333"/>
      <c r="AW21" s="333"/>
      <c r="AX21" s="333"/>
      <c r="AY21" s="333"/>
      <c r="AZ21" s="333"/>
      <c r="BA21" s="333"/>
      <c r="BB21" s="334"/>
      <c r="BC21" s="4"/>
      <c r="BF21" s="164" t="s">
        <v>7</v>
      </c>
      <c r="BG21" s="165"/>
      <c r="BH21" s="324" t="str">
        <f>IF(T21="","",T21)</f>
        <v/>
      </c>
      <c r="BI21" s="324"/>
      <c r="BJ21" s="324"/>
      <c r="BK21" s="324"/>
      <c r="BL21" s="324"/>
      <c r="BM21" s="325"/>
      <c r="BP21" s="244"/>
      <c r="BQ21" s="245"/>
      <c r="BR21" s="245"/>
      <c r="BS21" s="245"/>
      <c r="BT21" s="245"/>
      <c r="BU21" s="245"/>
      <c r="BV21" s="245"/>
      <c r="BW21" s="245"/>
      <c r="BX21" s="246"/>
      <c r="BY21" s="14">
        <v>18</v>
      </c>
      <c r="BZ21" s="15">
        <v>0.5</v>
      </c>
      <c r="CB21" s="14">
        <v>18</v>
      </c>
      <c r="CC21" s="14">
        <v>19</v>
      </c>
      <c r="CD21" s="9" t="s">
        <v>79</v>
      </c>
      <c r="CK21" s="16">
        <v>126</v>
      </c>
      <c r="CL21" s="16">
        <v>19</v>
      </c>
    </row>
    <row r="22" spans="1:90" ht="18" customHeight="1" thickTop="1" thickBot="1" x14ac:dyDescent="0.35">
      <c r="A22" s="203" t="s">
        <v>6</v>
      </c>
      <c r="B22" s="204"/>
      <c r="C22" s="205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40"/>
      <c r="O22" s="4"/>
      <c r="AL22" s="23"/>
      <c r="AM22" s="21"/>
      <c r="AN22" s="21"/>
      <c r="AO22" s="203" t="s">
        <v>6</v>
      </c>
      <c r="AP22" s="204"/>
      <c r="AQ22" s="205"/>
      <c r="AR22" s="337" t="str">
        <f t="shared" si="0"/>
        <v/>
      </c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C22" s="4"/>
      <c r="BW22" s="16"/>
      <c r="BY22" s="14">
        <v>19</v>
      </c>
      <c r="BZ22" s="15">
        <v>0.5</v>
      </c>
      <c r="CB22" s="14">
        <v>19</v>
      </c>
      <c r="CC22" s="14">
        <v>20</v>
      </c>
      <c r="CD22" s="9" t="s">
        <v>80</v>
      </c>
      <c r="CK22" s="16">
        <v>127</v>
      </c>
      <c r="CL22" s="16">
        <v>20</v>
      </c>
    </row>
    <row r="23" spans="1:90" ht="16.5" thickTop="1" thickBot="1" x14ac:dyDescent="0.3">
      <c r="AL23" s="23"/>
      <c r="AM23" s="21"/>
      <c r="AN23" s="21"/>
      <c r="BW23" s="16"/>
      <c r="BY23" s="14">
        <v>20</v>
      </c>
      <c r="BZ23" s="15">
        <v>0.5</v>
      </c>
      <c r="CB23" s="14">
        <v>20</v>
      </c>
      <c r="CC23" s="14">
        <v>21</v>
      </c>
      <c r="CD23" s="9" t="s">
        <v>81</v>
      </c>
      <c r="CK23" s="16">
        <v>128</v>
      </c>
      <c r="CL23" s="16">
        <v>21</v>
      </c>
    </row>
    <row r="24" spans="1:90" ht="18" customHeight="1" thickTop="1" x14ac:dyDescent="0.25">
      <c r="A24" s="362">
        <v>1</v>
      </c>
      <c r="B24" s="341"/>
      <c r="C24" s="341"/>
      <c r="D24" s="341"/>
      <c r="E24" s="341"/>
      <c r="F24" s="341"/>
      <c r="G24" s="341">
        <v>2</v>
      </c>
      <c r="H24" s="341"/>
      <c r="I24" s="341"/>
      <c r="J24" s="341"/>
      <c r="K24" s="341"/>
      <c r="L24" s="341"/>
      <c r="M24" s="341">
        <v>3</v>
      </c>
      <c r="N24" s="341"/>
      <c r="O24" s="341"/>
      <c r="P24" s="341"/>
      <c r="Q24" s="341"/>
      <c r="R24" s="341"/>
      <c r="S24" s="341">
        <v>4</v>
      </c>
      <c r="T24" s="341"/>
      <c r="U24" s="341"/>
      <c r="V24" s="341"/>
      <c r="W24" s="341"/>
      <c r="X24" s="341"/>
      <c r="Y24" s="341">
        <v>5</v>
      </c>
      <c r="Z24" s="341"/>
      <c r="AA24" s="341"/>
      <c r="AB24" s="341"/>
      <c r="AC24" s="341"/>
      <c r="AD24" s="341"/>
      <c r="AE24" s="341">
        <v>6</v>
      </c>
      <c r="AF24" s="341"/>
      <c r="AG24" s="341"/>
      <c r="AH24" s="341"/>
      <c r="AI24" s="341"/>
      <c r="AJ24" s="342"/>
      <c r="AK24" s="29"/>
      <c r="AL24" s="23"/>
      <c r="AM24" s="21"/>
      <c r="AN24" s="21"/>
      <c r="AO24" s="372">
        <v>1</v>
      </c>
      <c r="AP24" s="370"/>
      <c r="AQ24" s="370"/>
      <c r="AR24" s="370"/>
      <c r="AS24" s="370"/>
      <c r="AT24" s="371"/>
      <c r="AU24" s="369">
        <v>2</v>
      </c>
      <c r="AV24" s="370"/>
      <c r="AW24" s="370"/>
      <c r="AX24" s="370"/>
      <c r="AY24" s="370"/>
      <c r="AZ24" s="371"/>
      <c r="BA24" s="369">
        <v>3</v>
      </c>
      <c r="BB24" s="370"/>
      <c r="BC24" s="370"/>
      <c r="BD24" s="370"/>
      <c r="BE24" s="370"/>
      <c r="BF24" s="371"/>
      <c r="BG24" s="369">
        <v>4</v>
      </c>
      <c r="BH24" s="370"/>
      <c r="BI24" s="370"/>
      <c r="BJ24" s="370"/>
      <c r="BK24" s="370"/>
      <c r="BL24" s="371"/>
      <c r="BM24" s="369">
        <v>5</v>
      </c>
      <c r="BN24" s="370"/>
      <c r="BO24" s="370"/>
      <c r="BP24" s="370"/>
      <c r="BQ24" s="370"/>
      <c r="BR24" s="371"/>
      <c r="BS24" s="369">
        <v>6</v>
      </c>
      <c r="BT24" s="370"/>
      <c r="BU24" s="370"/>
      <c r="BV24" s="370"/>
      <c r="BW24" s="370"/>
      <c r="BX24" s="373"/>
      <c r="BY24" s="14">
        <v>21</v>
      </c>
      <c r="BZ24" s="15">
        <v>0.5</v>
      </c>
      <c r="CB24" s="14">
        <v>21</v>
      </c>
      <c r="CC24" s="14">
        <v>22</v>
      </c>
      <c r="CD24" s="9" t="s">
        <v>82</v>
      </c>
      <c r="CK24" s="16">
        <v>129</v>
      </c>
      <c r="CL24" s="16">
        <v>22</v>
      </c>
    </row>
    <row r="25" spans="1:90" ht="18" customHeight="1" x14ac:dyDescent="0.25">
      <c r="A25" s="328" t="s">
        <v>11</v>
      </c>
      <c r="B25" s="326"/>
      <c r="C25" s="326"/>
      <c r="D25" s="327"/>
      <c r="E25" s="329">
        <f>VLOOKUP(A6,BY1:BZ136,2,FALSE)</f>
        <v>0.1</v>
      </c>
      <c r="F25" s="330"/>
      <c r="G25" s="326" t="s">
        <v>11</v>
      </c>
      <c r="H25" s="326"/>
      <c r="I25" s="326"/>
      <c r="J25" s="327"/>
      <c r="K25" s="329">
        <f>VLOOKUP(G6,BY1:BZ136,2,FALSE)</f>
        <v>0</v>
      </c>
      <c r="L25" s="330"/>
      <c r="M25" s="327" t="s">
        <v>11</v>
      </c>
      <c r="N25" s="336"/>
      <c r="O25" s="336"/>
      <c r="P25" s="336"/>
      <c r="Q25" s="329">
        <f>VLOOKUP(M6,BY1:BZ136,2,FALSE)</f>
        <v>0</v>
      </c>
      <c r="R25" s="330"/>
      <c r="S25" s="326" t="s">
        <v>11</v>
      </c>
      <c r="T25" s="326"/>
      <c r="U25" s="326"/>
      <c r="V25" s="327"/>
      <c r="W25" s="329">
        <f>VLOOKUP(S6,BY1:BZ136,2,FALSE)</f>
        <v>0</v>
      </c>
      <c r="X25" s="330"/>
      <c r="Y25" s="326" t="s">
        <v>11</v>
      </c>
      <c r="Z25" s="326"/>
      <c r="AA25" s="326"/>
      <c r="AB25" s="327"/>
      <c r="AC25" s="329">
        <f>VLOOKUP(Y6,BY1:BZ136,2,FALSE)</f>
        <v>0</v>
      </c>
      <c r="AD25" s="330"/>
      <c r="AE25" s="326" t="s">
        <v>11</v>
      </c>
      <c r="AF25" s="326"/>
      <c r="AG25" s="326"/>
      <c r="AH25" s="327"/>
      <c r="AI25" s="329">
        <f>VLOOKUP(AE6,BY1:BZ136,2,FALSE)</f>
        <v>0</v>
      </c>
      <c r="AJ25" s="335"/>
      <c r="AK25" s="30"/>
      <c r="AL25" s="23"/>
      <c r="AM25" s="21"/>
      <c r="AN25" s="21"/>
      <c r="AO25" s="343" t="s">
        <v>10</v>
      </c>
      <c r="AP25" s="336"/>
      <c r="AQ25" s="336"/>
      <c r="AR25" s="336"/>
      <c r="AS25" s="336"/>
      <c r="AT25" s="344"/>
      <c r="AU25" s="327" t="s">
        <v>10</v>
      </c>
      <c r="AV25" s="336"/>
      <c r="AW25" s="336"/>
      <c r="AX25" s="336"/>
      <c r="AY25" s="336"/>
      <c r="AZ25" s="344"/>
      <c r="BA25" s="327" t="s">
        <v>10</v>
      </c>
      <c r="BB25" s="336"/>
      <c r="BC25" s="336"/>
      <c r="BD25" s="336"/>
      <c r="BE25" s="336"/>
      <c r="BF25" s="344"/>
      <c r="BG25" s="327" t="s">
        <v>10</v>
      </c>
      <c r="BH25" s="336"/>
      <c r="BI25" s="336"/>
      <c r="BJ25" s="336"/>
      <c r="BK25" s="336"/>
      <c r="BL25" s="344"/>
      <c r="BM25" s="327" t="s">
        <v>10</v>
      </c>
      <c r="BN25" s="336"/>
      <c r="BO25" s="336"/>
      <c r="BP25" s="336"/>
      <c r="BQ25" s="336"/>
      <c r="BR25" s="344"/>
      <c r="BS25" s="327" t="s">
        <v>10</v>
      </c>
      <c r="BT25" s="336"/>
      <c r="BU25" s="336"/>
      <c r="BV25" s="336"/>
      <c r="BW25" s="336"/>
      <c r="BX25" s="31"/>
      <c r="BY25" s="14">
        <v>22</v>
      </c>
      <c r="BZ25" s="15">
        <v>0.75</v>
      </c>
      <c r="CB25" s="14">
        <v>22</v>
      </c>
      <c r="CC25" s="14">
        <v>23</v>
      </c>
      <c r="CD25" s="9" t="s">
        <v>83</v>
      </c>
      <c r="CK25" s="16">
        <v>130</v>
      </c>
      <c r="CL25" s="16">
        <v>23</v>
      </c>
    </row>
    <row r="26" spans="1:90" ht="18" customHeight="1" x14ac:dyDescent="0.25">
      <c r="A26" s="247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201"/>
      <c r="AK26" s="32"/>
      <c r="AL26" s="23"/>
      <c r="AM26" s="21"/>
      <c r="AN26" s="21"/>
      <c r="AO26" s="247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201"/>
      <c r="BY26" s="14">
        <v>23</v>
      </c>
      <c r="BZ26" s="15">
        <v>0.75</v>
      </c>
      <c r="CB26" s="14">
        <v>23</v>
      </c>
      <c r="CC26" s="14">
        <v>24</v>
      </c>
      <c r="CD26" s="9" t="s">
        <v>84</v>
      </c>
      <c r="CK26" s="16">
        <v>131</v>
      </c>
      <c r="CL26" s="16">
        <v>24</v>
      </c>
    </row>
    <row r="27" spans="1:90" ht="18" customHeight="1" x14ac:dyDescent="0.25">
      <c r="A27" s="247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201"/>
      <c r="AK27" s="32"/>
      <c r="AL27" s="23"/>
      <c r="AM27" s="21"/>
      <c r="AN27" s="21"/>
      <c r="AO27" s="247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201"/>
      <c r="BY27" s="14">
        <v>24</v>
      </c>
      <c r="BZ27" s="15">
        <v>0.75</v>
      </c>
      <c r="CB27" s="14">
        <v>24</v>
      </c>
      <c r="CC27" s="14">
        <v>25</v>
      </c>
      <c r="CD27" s="9" t="s">
        <v>85</v>
      </c>
      <c r="CK27" s="16">
        <v>132</v>
      </c>
      <c r="CL27" s="16">
        <v>25</v>
      </c>
    </row>
    <row r="28" spans="1:90" ht="18" customHeight="1" x14ac:dyDescent="0.25">
      <c r="A28" s="247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01"/>
      <c r="AK28" s="32"/>
      <c r="AL28" s="23"/>
      <c r="AM28" s="21"/>
      <c r="AN28" s="21"/>
      <c r="AO28" s="247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201"/>
      <c r="BY28" s="14">
        <v>25</v>
      </c>
      <c r="BZ28" s="15">
        <v>0.75</v>
      </c>
      <c r="CB28" s="14">
        <v>25</v>
      </c>
      <c r="CC28" s="14">
        <v>26</v>
      </c>
      <c r="CD28" s="9" t="s">
        <v>86</v>
      </c>
      <c r="CK28" s="16">
        <v>133</v>
      </c>
      <c r="CL28" s="16">
        <v>26</v>
      </c>
    </row>
    <row r="29" spans="1:90" ht="18" customHeight="1" x14ac:dyDescent="0.25">
      <c r="A29" s="247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201"/>
      <c r="AK29" s="32"/>
      <c r="AL29" s="23"/>
      <c r="AM29" s="21"/>
      <c r="AN29" s="21"/>
      <c r="AO29" s="247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201"/>
      <c r="BY29" s="14">
        <v>26</v>
      </c>
      <c r="BZ29" s="15">
        <v>0.75</v>
      </c>
      <c r="CB29" s="14">
        <v>26</v>
      </c>
      <c r="CC29" s="14">
        <v>27</v>
      </c>
      <c r="CD29" s="9" t="s">
        <v>87</v>
      </c>
    </row>
    <row r="30" spans="1:90" ht="18" customHeight="1" x14ac:dyDescent="0.25">
      <c r="A30" s="247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201"/>
      <c r="AK30" s="32"/>
      <c r="AL30" s="23"/>
      <c r="AM30" s="21"/>
      <c r="AN30" s="21"/>
      <c r="AO30" s="247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201"/>
      <c r="BY30" s="14">
        <v>27</v>
      </c>
      <c r="BZ30" s="15">
        <v>0.75</v>
      </c>
      <c r="CB30" s="14">
        <v>27</v>
      </c>
      <c r="CC30" s="14">
        <v>28</v>
      </c>
      <c r="CD30" s="9" t="s">
        <v>88</v>
      </c>
    </row>
    <row r="31" spans="1:90" ht="18" customHeight="1" x14ac:dyDescent="0.25">
      <c r="A31" s="247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201"/>
      <c r="AK31" s="32"/>
      <c r="AL31" s="23"/>
      <c r="AM31" s="21"/>
      <c r="AN31" s="21"/>
      <c r="AO31" s="247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201"/>
      <c r="BY31" s="14">
        <v>28</v>
      </c>
      <c r="BZ31" s="15">
        <v>0.75</v>
      </c>
      <c r="CB31" s="14">
        <v>28</v>
      </c>
      <c r="CC31" s="14">
        <v>29</v>
      </c>
      <c r="CD31" s="9" t="s">
        <v>89</v>
      </c>
    </row>
    <row r="32" spans="1:90" ht="18" customHeight="1" x14ac:dyDescent="0.25">
      <c r="A32" s="247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201"/>
      <c r="AK32" s="32"/>
      <c r="AL32" s="23"/>
      <c r="AM32" s="21"/>
      <c r="AN32" s="21"/>
      <c r="AO32" s="247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201"/>
      <c r="BY32" s="14">
        <v>29</v>
      </c>
      <c r="BZ32" s="15">
        <v>1</v>
      </c>
      <c r="CB32" s="14">
        <v>29</v>
      </c>
      <c r="CC32" s="14">
        <v>30</v>
      </c>
      <c r="CD32" s="9" t="s">
        <v>90</v>
      </c>
    </row>
    <row r="33" spans="1:83" ht="18" customHeight="1" x14ac:dyDescent="0.25">
      <c r="A33" s="332">
        <v>7</v>
      </c>
      <c r="B33" s="331"/>
      <c r="C33" s="331"/>
      <c r="D33" s="331"/>
      <c r="E33" s="331"/>
      <c r="F33" s="331"/>
      <c r="G33" s="331">
        <v>8</v>
      </c>
      <c r="H33" s="331"/>
      <c r="I33" s="331"/>
      <c r="J33" s="331"/>
      <c r="K33" s="331"/>
      <c r="L33" s="331"/>
      <c r="M33" s="331">
        <v>9</v>
      </c>
      <c r="N33" s="331"/>
      <c r="O33" s="331"/>
      <c r="P33" s="331"/>
      <c r="Q33" s="331"/>
      <c r="R33" s="331"/>
      <c r="S33" s="331">
        <v>10</v>
      </c>
      <c r="T33" s="331"/>
      <c r="U33" s="331"/>
      <c r="V33" s="331"/>
      <c r="W33" s="331"/>
      <c r="X33" s="331"/>
      <c r="Y33" s="331">
        <v>11</v>
      </c>
      <c r="Z33" s="331"/>
      <c r="AA33" s="331"/>
      <c r="AB33" s="331"/>
      <c r="AC33" s="331"/>
      <c r="AD33" s="331"/>
      <c r="AE33" s="331">
        <v>12</v>
      </c>
      <c r="AF33" s="331"/>
      <c r="AG33" s="331"/>
      <c r="AH33" s="331"/>
      <c r="AI33" s="331"/>
      <c r="AJ33" s="345"/>
      <c r="AK33" s="29"/>
      <c r="AL33" s="23"/>
      <c r="AM33" s="21"/>
      <c r="AN33" s="21"/>
      <c r="AO33" s="378">
        <v>7</v>
      </c>
      <c r="AP33" s="375"/>
      <c r="AQ33" s="375"/>
      <c r="AR33" s="375"/>
      <c r="AS33" s="375"/>
      <c r="AT33" s="377"/>
      <c r="AU33" s="374">
        <v>8</v>
      </c>
      <c r="AV33" s="375"/>
      <c r="AW33" s="375"/>
      <c r="AX33" s="375"/>
      <c r="AY33" s="375"/>
      <c r="AZ33" s="377"/>
      <c r="BA33" s="374">
        <v>9</v>
      </c>
      <c r="BB33" s="375"/>
      <c r="BC33" s="375"/>
      <c r="BD33" s="375"/>
      <c r="BE33" s="375"/>
      <c r="BF33" s="377"/>
      <c r="BG33" s="374">
        <v>10</v>
      </c>
      <c r="BH33" s="375"/>
      <c r="BI33" s="375"/>
      <c r="BJ33" s="375"/>
      <c r="BK33" s="375"/>
      <c r="BL33" s="377"/>
      <c r="BM33" s="374">
        <v>11</v>
      </c>
      <c r="BN33" s="375"/>
      <c r="BO33" s="375"/>
      <c r="BP33" s="375"/>
      <c r="BQ33" s="375"/>
      <c r="BR33" s="377"/>
      <c r="BS33" s="374">
        <v>12</v>
      </c>
      <c r="BT33" s="375"/>
      <c r="BU33" s="375"/>
      <c r="BV33" s="375"/>
      <c r="BW33" s="375"/>
      <c r="BX33" s="376"/>
      <c r="BY33" s="14">
        <v>30</v>
      </c>
      <c r="BZ33" s="15">
        <v>1</v>
      </c>
      <c r="CB33" s="14">
        <v>30</v>
      </c>
      <c r="CC33" s="14">
        <v>31</v>
      </c>
    </row>
    <row r="34" spans="1:83" ht="18" customHeight="1" x14ac:dyDescent="0.25">
      <c r="A34" s="328" t="s">
        <v>11</v>
      </c>
      <c r="B34" s="326"/>
      <c r="C34" s="326"/>
      <c r="D34" s="327"/>
      <c r="E34" s="329">
        <f>VLOOKUP(A10,BY1:BZ136,2,FALSE)</f>
        <v>0.1</v>
      </c>
      <c r="F34" s="330"/>
      <c r="G34" s="326" t="s">
        <v>11</v>
      </c>
      <c r="H34" s="326"/>
      <c r="I34" s="326"/>
      <c r="J34" s="327"/>
      <c r="K34" s="329">
        <f>VLOOKUP(G10,BY1:BZ136,2,FALSE)</f>
        <v>0</v>
      </c>
      <c r="L34" s="330"/>
      <c r="M34" s="326" t="s">
        <v>11</v>
      </c>
      <c r="N34" s="326"/>
      <c r="O34" s="326"/>
      <c r="P34" s="327"/>
      <c r="Q34" s="329">
        <f>VLOOKUP(M10,BY1:BZ136,2,FALSE)</f>
        <v>0</v>
      </c>
      <c r="R34" s="330"/>
      <c r="S34" s="326" t="s">
        <v>11</v>
      </c>
      <c r="T34" s="326"/>
      <c r="U34" s="326"/>
      <c r="V34" s="327"/>
      <c r="W34" s="329">
        <f>VLOOKUP(S10,BY1:BZ136,2,FALSE)</f>
        <v>0</v>
      </c>
      <c r="X34" s="330"/>
      <c r="Y34" s="326" t="s">
        <v>11</v>
      </c>
      <c r="Z34" s="326"/>
      <c r="AA34" s="326"/>
      <c r="AB34" s="327"/>
      <c r="AC34" s="329">
        <f>VLOOKUP(Y10,BY1:BZ136,2,FALSE)</f>
        <v>0</v>
      </c>
      <c r="AD34" s="330"/>
      <c r="AE34" s="326" t="s">
        <v>11</v>
      </c>
      <c r="AF34" s="326"/>
      <c r="AG34" s="326"/>
      <c r="AH34" s="327"/>
      <c r="AI34" s="329">
        <f>VLOOKUP(AE10,BY1:BZ136,2,FALSE)</f>
        <v>0</v>
      </c>
      <c r="AJ34" s="335"/>
      <c r="AK34" s="30"/>
      <c r="AL34" s="23"/>
      <c r="AM34" s="21"/>
      <c r="AN34" s="21"/>
      <c r="AO34" s="343" t="s">
        <v>10</v>
      </c>
      <c r="AP34" s="336"/>
      <c r="AQ34" s="336"/>
      <c r="AR34" s="336"/>
      <c r="AS34" s="336"/>
      <c r="AT34" s="344"/>
      <c r="AU34" s="327" t="s">
        <v>10</v>
      </c>
      <c r="AV34" s="336"/>
      <c r="AW34" s="336"/>
      <c r="AX34" s="336"/>
      <c r="AY34" s="336"/>
      <c r="AZ34" s="344"/>
      <c r="BA34" s="327" t="s">
        <v>10</v>
      </c>
      <c r="BB34" s="336"/>
      <c r="BC34" s="336"/>
      <c r="BD34" s="336"/>
      <c r="BE34" s="336"/>
      <c r="BF34" s="344"/>
      <c r="BG34" s="327" t="s">
        <v>10</v>
      </c>
      <c r="BH34" s="336"/>
      <c r="BI34" s="336"/>
      <c r="BJ34" s="336"/>
      <c r="BK34" s="336"/>
      <c r="BL34" s="344"/>
      <c r="BM34" s="327" t="s">
        <v>10</v>
      </c>
      <c r="BN34" s="336"/>
      <c r="BO34" s="336"/>
      <c r="BP34" s="336"/>
      <c r="BQ34" s="336"/>
      <c r="BR34" s="344"/>
      <c r="BS34" s="327" t="s">
        <v>10</v>
      </c>
      <c r="BT34" s="336"/>
      <c r="BU34" s="336"/>
      <c r="BV34" s="336"/>
      <c r="BW34" s="336"/>
      <c r="BX34" s="348"/>
      <c r="BY34" s="14">
        <v>31</v>
      </c>
      <c r="BZ34" s="15">
        <v>1</v>
      </c>
      <c r="CB34" s="14">
        <v>31</v>
      </c>
      <c r="CC34" s="14">
        <v>32</v>
      </c>
    </row>
    <row r="35" spans="1:83" ht="18" customHeight="1" x14ac:dyDescent="0.25">
      <c r="A35" s="247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1"/>
      <c r="AK35" s="32"/>
      <c r="AL35" s="23"/>
      <c r="AM35" s="21"/>
      <c r="AN35" s="21"/>
      <c r="AO35" s="247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201"/>
      <c r="BY35" s="14">
        <v>32</v>
      </c>
      <c r="BZ35" s="15">
        <v>1</v>
      </c>
      <c r="CB35" s="14">
        <v>32</v>
      </c>
      <c r="CC35" s="14">
        <v>33</v>
      </c>
    </row>
    <row r="36" spans="1:83" ht="18" customHeight="1" x14ac:dyDescent="0.25">
      <c r="A36" s="247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1"/>
      <c r="AK36" s="32"/>
      <c r="AL36" s="23"/>
      <c r="AM36" s="21"/>
      <c r="AN36" s="21"/>
      <c r="AO36" s="247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201"/>
      <c r="BY36" s="14">
        <v>33</v>
      </c>
      <c r="BZ36" s="15">
        <v>1</v>
      </c>
      <c r="CB36" s="14">
        <v>33</v>
      </c>
      <c r="CC36" s="14">
        <v>34</v>
      </c>
    </row>
    <row r="37" spans="1:83" ht="18" customHeight="1" x14ac:dyDescent="0.25">
      <c r="A37" s="247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201"/>
      <c r="AK37" s="32"/>
      <c r="AL37" s="23"/>
      <c r="AM37" s="21"/>
      <c r="AN37" s="21"/>
      <c r="AO37" s="247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201"/>
      <c r="BY37" s="14">
        <v>34</v>
      </c>
      <c r="BZ37" s="15">
        <v>1</v>
      </c>
      <c r="CB37" s="14">
        <v>34</v>
      </c>
      <c r="CC37" s="14">
        <v>35</v>
      </c>
    </row>
    <row r="38" spans="1:83" ht="18" customHeight="1" x14ac:dyDescent="0.25">
      <c r="A38" s="247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1"/>
      <c r="AK38" s="32"/>
      <c r="AL38" s="23"/>
      <c r="AM38" s="21"/>
      <c r="AN38" s="21"/>
      <c r="AO38" s="247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201"/>
      <c r="BY38" s="14">
        <v>35</v>
      </c>
      <c r="BZ38" s="15">
        <v>1</v>
      </c>
      <c r="CB38" s="14">
        <v>35</v>
      </c>
      <c r="CC38" s="14">
        <v>36</v>
      </c>
    </row>
    <row r="39" spans="1:83" ht="18" customHeight="1" x14ac:dyDescent="0.25">
      <c r="A39" s="247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1"/>
      <c r="AK39" s="32"/>
      <c r="AL39" s="23"/>
      <c r="AM39" s="21"/>
      <c r="AN39" s="21"/>
      <c r="AO39" s="247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201"/>
      <c r="BY39" s="14">
        <v>36</v>
      </c>
      <c r="BZ39" s="15">
        <v>0.1</v>
      </c>
      <c r="CB39" s="14">
        <v>36</v>
      </c>
      <c r="CC39" s="14">
        <v>37</v>
      </c>
    </row>
    <row r="40" spans="1:83" ht="18" customHeight="1" x14ac:dyDescent="0.25">
      <c r="A40" s="247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1"/>
      <c r="AK40" s="32"/>
      <c r="AL40" s="23"/>
      <c r="AM40" s="21"/>
      <c r="AN40" s="21"/>
      <c r="AO40" s="247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201"/>
      <c r="BY40" s="14">
        <v>37</v>
      </c>
      <c r="BZ40" s="15">
        <v>0.1</v>
      </c>
      <c r="CB40" s="14">
        <v>37</v>
      </c>
      <c r="CC40" s="14">
        <v>38</v>
      </c>
      <c r="CE40" s="16">
        <v>5</v>
      </c>
    </row>
    <row r="41" spans="1:83" ht="18" customHeight="1" thickBot="1" x14ac:dyDescent="0.3">
      <c r="A41" s="248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2"/>
      <c r="AK41" s="32"/>
      <c r="AL41" s="23"/>
      <c r="AM41" s="21"/>
      <c r="AN41" s="21"/>
      <c r="AO41" s="248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2"/>
      <c r="BY41" s="14">
        <v>38</v>
      </c>
      <c r="BZ41" s="15">
        <v>0.1</v>
      </c>
      <c r="CB41" s="14">
        <v>38</v>
      </c>
      <c r="CC41" s="14">
        <v>39</v>
      </c>
    </row>
    <row r="42" spans="1:83" ht="18" customHeight="1" thickTop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2"/>
      <c r="AL42" s="23"/>
      <c r="AM42" s="21"/>
      <c r="AN42" s="21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Y42" s="14">
        <v>39</v>
      </c>
      <c r="BZ42" s="15">
        <v>0.1</v>
      </c>
      <c r="CB42" s="14">
        <v>39</v>
      </c>
      <c r="CC42" s="14">
        <v>40</v>
      </c>
    </row>
    <row r="43" spans="1:83" ht="18" customHeight="1" x14ac:dyDescent="0.25">
      <c r="AL43" s="23"/>
      <c r="AM43" s="21"/>
      <c r="AN43" s="21"/>
      <c r="BY43" s="14">
        <v>40</v>
      </c>
      <c r="BZ43" s="15">
        <v>0.25</v>
      </c>
      <c r="CB43" s="14">
        <v>40</v>
      </c>
      <c r="CC43" s="14">
        <v>41</v>
      </c>
    </row>
    <row r="44" spans="1:83" s="22" customFormat="1" ht="18" customHeight="1" thickBot="1" x14ac:dyDescent="0.3">
      <c r="A44" s="5"/>
      <c r="B44" s="5"/>
      <c r="C44" s="5"/>
      <c r="D44" s="6"/>
      <c r="E44" s="6"/>
      <c r="F44" s="34"/>
      <c r="G44" s="35"/>
      <c r="H44" s="7"/>
      <c r="I44" s="7"/>
      <c r="J44" s="7"/>
      <c r="K44" s="7"/>
      <c r="L44" s="8"/>
      <c r="M44" s="5"/>
      <c r="N44" s="35"/>
      <c r="O44" s="35"/>
      <c r="AL44" s="36"/>
      <c r="BW44" s="37"/>
      <c r="BY44" s="14">
        <v>41</v>
      </c>
      <c r="BZ44" s="15">
        <v>0.25</v>
      </c>
      <c r="CB44" s="14">
        <v>41</v>
      </c>
      <c r="CC44" s="14">
        <v>42</v>
      </c>
    </row>
    <row r="45" spans="1:83" s="22" customFormat="1" ht="18" customHeight="1" thickTop="1" thickBot="1" x14ac:dyDescent="0.35">
      <c r="A45" s="107" t="s">
        <v>41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 t="s">
        <v>43</v>
      </c>
      <c r="M45" s="108"/>
      <c r="N45" s="108"/>
      <c r="O45" s="363" t="s">
        <v>40</v>
      </c>
      <c r="P45" s="363"/>
      <c r="Q45" s="363"/>
      <c r="R45" s="349" t="s">
        <v>43</v>
      </c>
      <c r="S45" s="349"/>
      <c r="T45" s="350"/>
      <c r="V45" s="364" t="s">
        <v>44</v>
      </c>
      <c r="W45" s="365"/>
      <c r="X45" s="365"/>
      <c r="Y45" s="365"/>
      <c r="Z45" s="365"/>
      <c r="AA45" s="365"/>
      <c r="AB45" s="399">
        <f>IF((E25+K25+Q25+W25+AC25+AI25+E34+K34+Q34+W34+AC34+AI34)=0,"",(E25+K25+Q25+W25+AC25+AI25+E34+K34+Q34+W34+AC34+AI34))</f>
        <v>0.2</v>
      </c>
      <c r="AC45" s="400"/>
      <c r="AD45" s="401"/>
      <c r="AL45" s="36"/>
      <c r="AU45" s="144" t="s">
        <v>46</v>
      </c>
      <c r="AV45" s="145"/>
      <c r="AW45" s="145"/>
      <c r="AX45" s="145"/>
      <c r="AY45" s="145"/>
      <c r="AZ45" s="145"/>
      <c r="BA45" s="216"/>
      <c r="BB45" s="216"/>
      <c r="BC45" s="216"/>
      <c r="BD45" s="396" t="s">
        <v>48</v>
      </c>
      <c r="BE45" s="396"/>
      <c r="BF45" s="396"/>
      <c r="BG45" s="435"/>
      <c r="BH45" s="436"/>
      <c r="BW45" s="37"/>
      <c r="BY45" s="14">
        <v>42</v>
      </c>
      <c r="BZ45" s="15">
        <v>0.25</v>
      </c>
      <c r="CB45" s="14">
        <v>42</v>
      </c>
      <c r="CC45" s="14">
        <v>43</v>
      </c>
    </row>
    <row r="46" spans="1:83" s="22" customFormat="1" ht="21" customHeight="1" thickTop="1" thickBot="1" x14ac:dyDescent="0.35">
      <c r="A46" s="254" t="s">
        <v>17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29" t="s">
        <v>8</v>
      </c>
      <c r="M46" s="229"/>
      <c r="N46" s="229"/>
      <c r="O46" s="358"/>
      <c r="P46" s="358"/>
      <c r="Q46" s="358"/>
      <c r="R46" s="351">
        <f>O46*0.3</f>
        <v>0</v>
      </c>
      <c r="S46" s="351"/>
      <c r="T46" s="352"/>
      <c r="U46" s="38"/>
      <c r="V46" s="364"/>
      <c r="W46" s="365"/>
      <c r="X46" s="365"/>
      <c r="Y46" s="365"/>
      <c r="Z46" s="365"/>
      <c r="AA46" s="365"/>
      <c r="AB46" s="402"/>
      <c r="AC46" s="403"/>
      <c r="AD46" s="404"/>
      <c r="AE46" s="38"/>
      <c r="AF46" s="38"/>
      <c r="AG46" s="38"/>
      <c r="AH46" s="38"/>
      <c r="AI46" s="38"/>
      <c r="AJ46" s="38"/>
      <c r="AK46" s="38"/>
      <c r="AL46" s="39"/>
      <c r="AU46" s="146"/>
      <c r="AV46" s="147"/>
      <c r="AW46" s="147"/>
      <c r="AX46" s="147"/>
      <c r="AY46" s="147"/>
      <c r="AZ46" s="147"/>
      <c r="BA46" s="218"/>
      <c r="BB46" s="218"/>
      <c r="BC46" s="218"/>
      <c r="BD46" s="397"/>
      <c r="BE46" s="397"/>
      <c r="BF46" s="397"/>
      <c r="BG46" s="437"/>
      <c r="BH46" s="438"/>
      <c r="BW46" s="37"/>
      <c r="BY46" s="14">
        <v>43</v>
      </c>
      <c r="BZ46" s="15">
        <v>0.25</v>
      </c>
      <c r="CB46" s="14">
        <v>43</v>
      </c>
      <c r="CC46" s="14">
        <v>44</v>
      </c>
    </row>
    <row r="47" spans="1:83" s="22" customFormat="1" ht="21" customHeight="1" thickTop="1" thickBot="1" x14ac:dyDescent="0.35">
      <c r="A47" s="346" t="s">
        <v>18</v>
      </c>
      <c r="B47" s="347"/>
      <c r="C47" s="347"/>
      <c r="D47" s="231" t="s">
        <v>19</v>
      </c>
      <c r="E47" s="231"/>
      <c r="F47" s="231"/>
      <c r="G47" s="231"/>
      <c r="H47" s="231"/>
      <c r="I47" s="231"/>
      <c r="J47" s="231"/>
      <c r="K47" s="231"/>
      <c r="L47" s="226" t="s">
        <v>167</v>
      </c>
      <c r="M47" s="226"/>
      <c r="N47" s="226"/>
      <c r="O47" s="360"/>
      <c r="P47" s="360"/>
      <c r="Q47" s="360"/>
      <c r="R47" s="236">
        <f t="shared" ref="R47:R75" si="1">O47*0.3</f>
        <v>0</v>
      </c>
      <c r="S47" s="236"/>
      <c r="T47" s="237"/>
      <c r="U47" s="38"/>
      <c r="V47" s="364" t="s">
        <v>45</v>
      </c>
      <c r="W47" s="365"/>
      <c r="X47" s="365"/>
      <c r="Y47" s="365"/>
      <c r="Z47" s="365"/>
      <c r="AA47" s="365"/>
      <c r="AB47" s="405"/>
      <c r="AC47" s="406"/>
      <c r="AD47" s="407"/>
      <c r="AE47" s="38"/>
      <c r="AF47" s="38"/>
      <c r="AG47" s="38"/>
      <c r="AH47" s="38"/>
      <c r="AI47" s="38"/>
      <c r="AJ47" s="38"/>
      <c r="AK47" s="38"/>
      <c r="AL47" s="39"/>
      <c r="AU47" s="146"/>
      <c r="AV47" s="147"/>
      <c r="AW47" s="147"/>
      <c r="AX47" s="147"/>
      <c r="AY47" s="147"/>
      <c r="AZ47" s="147"/>
      <c r="BA47" s="218"/>
      <c r="BB47" s="218"/>
      <c r="BC47" s="218"/>
      <c r="BD47" s="397" t="s">
        <v>47</v>
      </c>
      <c r="BE47" s="397"/>
      <c r="BF47" s="397"/>
      <c r="BG47" s="437"/>
      <c r="BH47" s="438"/>
      <c r="BW47" s="37"/>
      <c r="BY47" s="14">
        <v>44</v>
      </c>
      <c r="BZ47" s="15">
        <v>0.5</v>
      </c>
      <c r="CB47" s="14">
        <v>44</v>
      </c>
      <c r="CC47" s="14">
        <v>45</v>
      </c>
    </row>
    <row r="48" spans="1:83" s="22" customFormat="1" ht="21" customHeight="1" thickTop="1" thickBot="1" x14ac:dyDescent="0.35">
      <c r="A48" s="346"/>
      <c r="B48" s="347"/>
      <c r="C48" s="347"/>
      <c r="D48" s="120" t="s">
        <v>20</v>
      </c>
      <c r="E48" s="120"/>
      <c r="F48" s="120"/>
      <c r="G48" s="120"/>
      <c r="H48" s="120"/>
      <c r="I48" s="120"/>
      <c r="J48" s="120"/>
      <c r="K48" s="120"/>
      <c r="L48" s="226" t="s">
        <v>168</v>
      </c>
      <c r="M48" s="226"/>
      <c r="N48" s="226"/>
      <c r="O48" s="360"/>
      <c r="P48" s="360"/>
      <c r="Q48" s="360"/>
      <c r="R48" s="236">
        <f>O48*0.5</f>
        <v>0</v>
      </c>
      <c r="S48" s="236"/>
      <c r="T48" s="237"/>
      <c r="U48" s="38"/>
      <c r="V48" s="364"/>
      <c r="W48" s="365"/>
      <c r="X48" s="365"/>
      <c r="Y48" s="365"/>
      <c r="Z48" s="365"/>
      <c r="AA48" s="365"/>
      <c r="AB48" s="408"/>
      <c r="AC48" s="409"/>
      <c r="AD48" s="410"/>
      <c r="AE48" s="38"/>
      <c r="AF48" s="38"/>
      <c r="AG48" s="38"/>
      <c r="AH48" s="38"/>
      <c r="AI48" s="38"/>
      <c r="AJ48" s="38"/>
      <c r="AK48" s="38"/>
      <c r="AL48" s="39"/>
      <c r="AU48" s="148"/>
      <c r="AV48" s="149"/>
      <c r="AW48" s="149"/>
      <c r="AX48" s="149"/>
      <c r="AY48" s="149"/>
      <c r="AZ48" s="149"/>
      <c r="BA48" s="219"/>
      <c r="BB48" s="219"/>
      <c r="BC48" s="219"/>
      <c r="BD48" s="398"/>
      <c r="BE48" s="398"/>
      <c r="BF48" s="398"/>
      <c r="BG48" s="439"/>
      <c r="BH48" s="440"/>
      <c r="BW48" s="37"/>
      <c r="BY48" s="14">
        <v>45</v>
      </c>
      <c r="BZ48" s="15">
        <v>0.5</v>
      </c>
      <c r="CB48" s="14">
        <v>45</v>
      </c>
      <c r="CC48" s="14">
        <v>46</v>
      </c>
    </row>
    <row r="49" spans="1:81" s="22" customFormat="1" ht="21" customHeight="1" thickTop="1" x14ac:dyDescent="0.3">
      <c r="A49" s="254" t="s">
        <v>21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29" t="s">
        <v>8</v>
      </c>
      <c r="M49" s="229"/>
      <c r="N49" s="229"/>
      <c r="O49" s="358"/>
      <c r="P49" s="358"/>
      <c r="Q49" s="358"/>
      <c r="R49" s="351">
        <f t="shared" si="1"/>
        <v>0</v>
      </c>
      <c r="S49" s="351"/>
      <c r="T49" s="352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9"/>
      <c r="BW49" s="37"/>
      <c r="BY49" s="14">
        <v>46</v>
      </c>
      <c r="BZ49" s="15">
        <v>0.5</v>
      </c>
      <c r="CB49" s="14">
        <v>46</v>
      </c>
      <c r="CC49" s="14">
        <v>47</v>
      </c>
    </row>
    <row r="50" spans="1:81" s="22" customFormat="1" ht="21" customHeight="1" thickBot="1" x14ac:dyDescent="0.35">
      <c r="A50" s="230" t="s">
        <v>22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26" t="s">
        <v>8</v>
      </c>
      <c r="M50" s="226"/>
      <c r="N50" s="226"/>
      <c r="O50" s="360"/>
      <c r="P50" s="360"/>
      <c r="Q50" s="360"/>
      <c r="R50" s="236">
        <f t="shared" si="1"/>
        <v>0</v>
      </c>
      <c r="S50" s="236"/>
      <c r="T50" s="237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9"/>
      <c r="BW50" s="37"/>
      <c r="BY50" s="14">
        <v>47</v>
      </c>
      <c r="BZ50" s="15">
        <v>0.5</v>
      </c>
      <c r="CB50" s="14">
        <v>47</v>
      </c>
      <c r="CC50" s="14">
        <v>48</v>
      </c>
    </row>
    <row r="51" spans="1:81" s="22" customFormat="1" ht="21" customHeight="1" thickTop="1" x14ac:dyDescent="0.3">
      <c r="A51" s="254" t="s">
        <v>23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29" t="s">
        <v>9</v>
      </c>
      <c r="M51" s="229"/>
      <c r="N51" s="229"/>
      <c r="O51" s="358"/>
      <c r="P51" s="358"/>
      <c r="Q51" s="358"/>
      <c r="R51" s="351">
        <f>O51*0.5</f>
        <v>0</v>
      </c>
      <c r="S51" s="351"/>
      <c r="T51" s="352"/>
      <c r="U51" s="38"/>
      <c r="V51" s="411" t="s">
        <v>56</v>
      </c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3"/>
      <c r="AK51" s="38"/>
      <c r="AL51" s="39"/>
      <c r="AU51" s="166" t="s">
        <v>51</v>
      </c>
      <c r="AV51" s="167"/>
      <c r="AW51" s="167"/>
      <c r="AX51" s="167"/>
      <c r="AY51" s="167"/>
      <c r="AZ51" s="167"/>
      <c r="BA51" s="264" t="s">
        <v>49</v>
      </c>
      <c r="BB51" s="264"/>
      <c r="BC51" s="264"/>
      <c r="BD51" s="264"/>
      <c r="BE51" s="264"/>
      <c r="BF51" s="264"/>
      <c r="BG51" s="264"/>
      <c r="BH51" s="265"/>
      <c r="BI51" s="379" t="s">
        <v>53</v>
      </c>
      <c r="BJ51" s="380"/>
      <c r="BK51" s="380"/>
      <c r="BL51" s="380"/>
      <c r="BM51" s="40"/>
      <c r="BN51" s="41"/>
      <c r="BW51" s="37"/>
      <c r="BY51" s="14">
        <v>48</v>
      </c>
      <c r="BZ51" s="15">
        <v>0.75</v>
      </c>
      <c r="CB51" s="14">
        <v>48</v>
      </c>
      <c r="CC51" s="14">
        <v>49</v>
      </c>
    </row>
    <row r="52" spans="1:81" s="22" customFormat="1" ht="21" customHeight="1" x14ac:dyDescent="0.3">
      <c r="A52" s="230" t="s">
        <v>24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26" t="s">
        <v>9</v>
      </c>
      <c r="M52" s="226"/>
      <c r="N52" s="226"/>
      <c r="O52" s="360"/>
      <c r="P52" s="360"/>
      <c r="Q52" s="360"/>
      <c r="R52" s="236">
        <f>O52*0.5</f>
        <v>0</v>
      </c>
      <c r="S52" s="236"/>
      <c r="T52" s="237"/>
      <c r="U52" s="38"/>
      <c r="V52" s="414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6"/>
      <c r="AK52" s="38"/>
      <c r="AL52" s="39"/>
      <c r="AU52" s="169"/>
      <c r="AV52" s="170"/>
      <c r="AW52" s="170"/>
      <c r="AX52" s="170"/>
      <c r="AY52" s="170"/>
      <c r="AZ52" s="170"/>
      <c r="BA52" s="266"/>
      <c r="BB52" s="266"/>
      <c r="BC52" s="266"/>
      <c r="BD52" s="266"/>
      <c r="BE52" s="266"/>
      <c r="BF52" s="266"/>
      <c r="BG52" s="266"/>
      <c r="BH52" s="267"/>
      <c r="BI52" s="381"/>
      <c r="BJ52" s="382"/>
      <c r="BK52" s="382"/>
      <c r="BL52" s="382"/>
      <c r="BM52" s="40"/>
      <c r="BN52" s="41"/>
      <c r="BW52" s="37"/>
      <c r="BY52" s="14">
        <v>49</v>
      </c>
      <c r="BZ52" s="15">
        <v>0.75</v>
      </c>
      <c r="CB52" s="14">
        <v>49</v>
      </c>
      <c r="CC52" s="14">
        <v>50</v>
      </c>
    </row>
    <row r="53" spans="1:81" s="22" customFormat="1" ht="21" customHeight="1" x14ac:dyDescent="0.3">
      <c r="A53" s="254" t="s">
        <v>25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29" t="s">
        <v>168</v>
      </c>
      <c r="M53" s="229"/>
      <c r="N53" s="229"/>
      <c r="O53" s="358"/>
      <c r="P53" s="358"/>
      <c r="Q53" s="358"/>
      <c r="R53" s="351">
        <f>O53*0.5</f>
        <v>0</v>
      </c>
      <c r="S53" s="351"/>
      <c r="T53" s="352"/>
      <c r="U53" s="38"/>
      <c r="V53" s="417" t="s">
        <v>192</v>
      </c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9"/>
      <c r="AK53" s="38"/>
      <c r="AL53" s="39"/>
      <c r="AU53" s="169"/>
      <c r="AV53" s="170"/>
      <c r="AW53" s="170"/>
      <c r="AX53" s="170"/>
      <c r="AY53" s="170"/>
      <c r="AZ53" s="170"/>
      <c r="BA53" s="268" t="s">
        <v>50</v>
      </c>
      <c r="BB53" s="268"/>
      <c r="BC53" s="268"/>
      <c r="BD53" s="268"/>
      <c r="BE53" s="268"/>
      <c r="BF53" s="268"/>
      <c r="BG53" s="268"/>
      <c r="BH53" s="269"/>
      <c r="BI53" s="381"/>
      <c r="BJ53" s="382"/>
      <c r="BK53" s="382"/>
      <c r="BL53" s="382"/>
      <c r="BM53" s="40"/>
      <c r="BN53" s="41"/>
      <c r="BW53" s="37"/>
      <c r="BY53" s="14">
        <v>50</v>
      </c>
      <c r="BZ53" s="15">
        <v>0.75</v>
      </c>
      <c r="CB53" s="14">
        <v>50</v>
      </c>
      <c r="CC53" s="14">
        <v>51</v>
      </c>
    </row>
    <row r="54" spans="1:81" s="22" customFormat="1" ht="21" customHeight="1" thickBot="1" x14ac:dyDescent="0.35">
      <c r="A54" s="230" t="s">
        <v>26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26" t="s">
        <v>168</v>
      </c>
      <c r="M54" s="226"/>
      <c r="N54" s="226"/>
      <c r="O54" s="360"/>
      <c r="P54" s="360"/>
      <c r="Q54" s="360"/>
      <c r="R54" s="236">
        <f>O54*0.5</f>
        <v>0</v>
      </c>
      <c r="S54" s="236"/>
      <c r="T54" s="237"/>
      <c r="U54" s="38"/>
      <c r="V54" s="420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2"/>
      <c r="AK54" s="38"/>
      <c r="AL54" s="39"/>
      <c r="AU54" s="172"/>
      <c r="AV54" s="173"/>
      <c r="AW54" s="173"/>
      <c r="AX54" s="173"/>
      <c r="AY54" s="173"/>
      <c r="AZ54" s="173"/>
      <c r="BA54" s="270"/>
      <c r="BB54" s="270"/>
      <c r="BC54" s="270"/>
      <c r="BD54" s="270"/>
      <c r="BE54" s="270"/>
      <c r="BF54" s="270"/>
      <c r="BG54" s="270"/>
      <c r="BH54" s="271"/>
      <c r="BI54" s="383"/>
      <c r="BJ54" s="384"/>
      <c r="BK54" s="384"/>
      <c r="BL54" s="384"/>
      <c r="BM54" s="40"/>
      <c r="BN54" s="41"/>
      <c r="BW54" s="37"/>
      <c r="BY54" s="14">
        <v>51</v>
      </c>
      <c r="BZ54" s="15">
        <v>0.75</v>
      </c>
      <c r="CB54" s="14">
        <v>51</v>
      </c>
      <c r="CC54" s="14">
        <v>52</v>
      </c>
    </row>
    <row r="55" spans="1:81" s="22" customFormat="1" ht="21" customHeight="1" thickTop="1" x14ac:dyDescent="0.3">
      <c r="A55" s="254" t="s">
        <v>27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29" t="s">
        <v>167</v>
      </c>
      <c r="M55" s="229"/>
      <c r="N55" s="229"/>
      <c r="O55" s="358"/>
      <c r="P55" s="358"/>
      <c r="Q55" s="358"/>
      <c r="R55" s="351">
        <f t="shared" si="1"/>
        <v>0</v>
      </c>
      <c r="S55" s="351"/>
      <c r="T55" s="352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9"/>
      <c r="AU55" s="258" t="s">
        <v>52</v>
      </c>
      <c r="AV55" s="259"/>
      <c r="AW55" s="259"/>
      <c r="AX55" s="272"/>
      <c r="AY55" s="272"/>
      <c r="AZ55" s="273"/>
      <c r="BW55" s="37"/>
      <c r="BY55" s="14">
        <v>52</v>
      </c>
      <c r="BZ55" s="15">
        <v>1</v>
      </c>
      <c r="CB55" s="14">
        <v>52</v>
      </c>
      <c r="CC55" s="14">
        <v>53</v>
      </c>
    </row>
    <row r="56" spans="1:81" s="22" customFormat="1" ht="21" customHeight="1" thickBot="1" x14ac:dyDescent="0.35">
      <c r="A56" s="230" t="s">
        <v>28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26" t="s">
        <v>167</v>
      </c>
      <c r="M56" s="226"/>
      <c r="N56" s="226"/>
      <c r="O56" s="360"/>
      <c r="P56" s="360"/>
      <c r="Q56" s="360"/>
      <c r="R56" s="236">
        <f t="shared" si="1"/>
        <v>0</v>
      </c>
      <c r="S56" s="236"/>
      <c r="T56" s="237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9"/>
      <c r="AU56" s="260"/>
      <c r="AV56" s="261"/>
      <c r="AW56" s="261"/>
      <c r="AX56" s="274"/>
      <c r="AY56" s="274"/>
      <c r="AZ56" s="275"/>
      <c r="BW56" s="37"/>
      <c r="BY56" s="14">
        <v>53</v>
      </c>
      <c r="BZ56" s="15">
        <v>1</v>
      </c>
      <c r="CB56" s="14">
        <v>53</v>
      </c>
      <c r="CC56" s="14">
        <v>54</v>
      </c>
    </row>
    <row r="57" spans="1:81" s="22" customFormat="1" ht="21" customHeight="1" thickTop="1" thickBot="1" x14ac:dyDescent="0.35">
      <c r="A57" s="254" t="s">
        <v>170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29" t="s">
        <v>168</v>
      </c>
      <c r="M57" s="229"/>
      <c r="N57" s="229"/>
      <c r="O57" s="432"/>
      <c r="P57" s="432"/>
      <c r="Q57" s="432"/>
      <c r="R57" s="351">
        <f>O57*0.5</f>
        <v>0</v>
      </c>
      <c r="S57" s="351"/>
      <c r="T57" s="352"/>
      <c r="U57" s="38"/>
      <c r="V57" s="107" t="s">
        <v>62</v>
      </c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257"/>
      <c r="AK57" s="42"/>
      <c r="AL57" s="39"/>
      <c r="AU57" s="262"/>
      <c r="AV57" s="263"/>
      <c r="AW57" s="263"/>
      <c r="AX57" s="276"/>
      <c r="AY57" s="276"/>
      <c r="AZ57" s="277"/>
      <c r="BW57" s="37"/>
      <c r="BY57" s="14">
        <v>54</v>
      </c>
      <c r="BZ57" s="15">
        <v>1</v>
      </c>
      <c r="CB57" s="14">
        <v>54</v>
      </c>
      <c r="CC57" s="14">
        <v>55</v>
      </c>
    </row>
    <row r="58" spans="1:81" s="22" customFormat="1" ht="21" customHeight="1" thickTop="1" x14ac:dyDescent="0.3">
      <c r="A58" s="478" t="s">
        <v>191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226">
        <v>0.3</v>
      </c>
      <c r="M58" s="226"/>
      <c r="N58" s="226"/>
      <c r="O58" s="479"/>
      <c r="P58" s="479"/>
      <c r="Q58" s="479"/>
      <c r="R58" s="236">
        <f t="shared" si="1"/>
        <v>0</v>
      </c>
      <c r="S58" s="236"/>
      <c r="T58" s="237"/>
      <c r="U58" s="38"/>
      <c r="V58" s="423" t="s">
        <v>57</v>
      </c>
      <c r="W58" s="122"/>
      <c r="X58" s="122" t="s">
        <v>58</v>
      </c>
      <c r="Y58" s="122"/>
      <c r="Z58" s="122" t="s">
        <v>59</v>
      </c>
      <c r="AA58" s="122"/>
      <c r="AB58" s="122" t="s">
        <v>60</v>
      </c>
      <c r="AC58" s="122"/>
      <c r="AD58" s="366" t="s">
        <v>61</v>
      </c>
      <c r="AE58" s="367"/>
      <c r="AF58" s="368"/>
      <c r="AG58" s="256" t="s">
        <v>163</v>
      </c>
      <c r="AH58" s="256"/>
      <c r="AI58" s="122" t="s">
        <v>42</v>
      </c>
      <c r="AJ58" s="253"/>
      <c r="AK58" s="43"/>
      <c r="AL58" s="39"/>
      <c r="AU58" s="44"/>
      <c r="AV58" s="44"/>
      <c r="AW58" s="44"/>
      <c r="AX58" s="41"/>
      <c r="AY58" s="41"/>
      <c r="AZ58" s="41"/>
      <c r="BW58" s="37"/>
      <c r="BY58" s="14">
        <v>55</v>
      </c>
      <c r="BZ58" s="15">
        <v>1</v>
      </c>
      <c r="CB58" s="14">
        <v>55</v>
      </c>
      <c r="CC58" s="14">
        <v>56</v>
      </c>
    </row>
    <row r="59" spans="1:81" s="22" customFormat="1" ht="27" customHeight="1" x14ac:dyDescent="0.3">
      <c r="A59" s="254" t="s">
        <v>189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29">
        <v>0.2</v>
      </c>
      <c r="M59" s="229"/>
      <c r="N59" s="229"/>
      <c r="O59" s="432"/>
      <c r="P59" s="432"/>
      <c r="Q59" s="432"/>
      <c r="R59" s="351">
        <f>O59*0.2</f>
        <v>0</v>
      </c>
      <c r="S59" s="351"/>
      <c r="T59" s="352"/>
      <c r="U59" s="38"/>
      <c r="V59" s="424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81" t="str">
        <f>IF(((((V59+X59)/2)+((Z59+AB59)/2)+AD59)-AG59)=0,"",((((V59+X59)/2)+((Z59+AB59)/2)+AD59)-AG59))</f>
        <v/>
      </c>
      <c r="AJ59" s="82"/>
      <c r="AK59" s="45"/>
      <c r="AL59" s="39"/>
      <c r="BW59" s="37"/>
      <c r="BY59" s="14">
        <v>56</v>
      </c>
      <c r="BZ59" s="15">
        <v>0.1</v>
      </c>
      <c r="CB59" s="14">
        <v>56</v>
      </c>
      <c r="CC59" s="14">
        <v>57</v>
      </c>
    </row>
    <row r="60" spans="1:81" s="22" customFormat="1" ht="21" customHeight="1" thickBot="1" x14ac:dyDescent="0.35">
      <c r="A60" s="230" t="s">
        <v>190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26">
        <v>0.2</v>
      </c>
      <c r="M60" s="226"/>
      <c r="N60" s="226"/>
      <c r="O60" s="479"/>
      <c r="P60" s="479"/>
      <c r="Q60" s="479"/>
      <c r="R60" s="236">
        <f>O60*0.2</f>
        <v>0</v>
      </c>
      <c r="S60" s="236"/>
      <c r="T60" s="237"/>
      <c r="U60" s="38"/>
      <c r="V60" s="425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83"/>
      <c r="AJ60" s="84"/>
      <c r="AK60" s="45"/>
      <c r="AL60" s="39"/>
      <c r="BW60" s="37"/>
      <c r="BY60" s="14">
        <v>57</v>
      </c>
      <c r="BZ60" s="15">
        <v>0.1</v>
      </c>
      <c r="CB60" s="14">
        <v>57</v>
      </c>
      <c r="CC60" s="14">
        <v>58</v>
      </c>
    </row>
    <row r="61" spans="1:81" s="22" customFormat="1" ht="21" customHeight="1" thickTop="1" x14ac:dyDescent="0.3">
      <c r="A61" s="254" t="s">
        <v>29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29">
        <v>1</v>
      </c>
      <c r="M61" s="229"/>
      <c r="N61" s="229"/>
      <c r="O61" s="358"/>
      <c r="P61" s="358"/>
      <c r="Q61" s="358"/>
      <c r="R61" s="351">
        <f>O61*1</f>
        <v>0</v>
      </c>
      <c r="S61" s="351"/>
      <c r="T61" s="352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9"/>
      <c r="BW61" s="37"/>
      <c r="BY61" s="14">
        <v>58</v>
      </c>
      <c r="BZ61" s="15">
        <v>0.1</v>
      </c>
      <c r="CB61" s="14">
        <v>58</v>
      </c>
      <c r="CC61" s="14">
        <v>59</v>
      </c>
    </row>
    <row r="62" spans="1:81" s="22" customFormat="1" ht="21" customHeight="1" x14ac:dyDescent="0.3">
      <c r="A62" s="249" t="s">
        <v>188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2" t="s">
        <v>38</v>
      </c>
      <c r="M62" s="252"/>
      <c r="N62" s="252"/>
      <c r="O62" s="360"/>
      <c r="P62" s="360"/>
      <c r="Q62" s="360"/>
      <c r="R62" s="236">
        <f>O62*0.2</f>
        <v>0</v>
      </c>
      <c r="S62" s="236"/>
      <c r="T62" s="237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9"/>
      <c r="BW62" s="37"/>
      <c r="BY62" s="14">
        <v>59</v>
      </c>
      <c r="BZ62" s="15">
        <v>0.1</v>
      </c>
      <c r="CB62" s="14">
        <v>59</v>
      </c>
      <c r="CC62" s="14">
        <v>60</v>
      </c>
    </row>
    <row r="63" spans="1:81" s="22" customFormat="1" ht="21" customHeight="1" x14ac:dyDescent="0.3">
      <c r="A63" s="249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2"/>
      <c r="M63" s="252"/>
      <c r="N63" s="252"/>
      <c r="O63" s="360"/>
      <c r="P63" s="360"/>
      <c r="Q63" s="360"/>
      <c r="R63" s="236">
        <f t="shared" si="1"/>
        <v>0</v>
      </c>
      <c r="S63" s="236"/>
      <c r="T63" s="237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9"/>
      <c r="BW63" s="37"/>
      <c r="BY63" s="14">
        <v>60</v>
      </c>
      <c r="BZ63" s="15">
        <v>0.1</v>
      </c>
      <c r="CB63" s="14">
        <v>60</v>
      </c>
      <c r="CC63" s="14">
        <v>61</v>
      </c>
    </row>
    <row r="64" spans="1:81" s="22" customFormat="1" ht="21" customHeight="1" x14ac:dyDescent="0.3">
      <c r="A64" s="227" t="s">
        <v>30</v>
      </c>
      <c r="B64" s="228"/>
      <c r="C64" s="228"/>
      <c r="D64" s="228"/>
      <c r="E64" s="228"/>
      <c r="F64" s="228"/>
      <c r="G64" s="228"/>
      <c r="H64" s="251" t="s">
        <v>31</v>
      </c>
      <c r="I64" s="251"/>
      <c r="J64" s="251"/>
      <c r="K64" s="251"/>
      <c r="L64" s="225" t="s">
        <v>168</v>
      </c>
      <c r="M64" s="225"/>
      <c r="N64" s="225"/>
      <c r="O64" s="358"/>
      <c r="P64" s="358"/>
      <c r="Q64" s="358"/>
      <c r="R64" s="351">
        <f>O64*0.5</f>
        <v>0</v>
      </c>
      <c r="S64" s="351"/>
      <c r="T64" s="352"/>
      <c r="U64" s="38"/>
      <c r="V64" s="38"/>
      <c r="W64" s="38"/>
      <c r="X64" s="61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9"/>
      <c r="BW64" s="37"/>
      <c r="BY64" s="14">
        <v>61</v>
      </c>
      <c r="BZ64" s="15">
        <v>0.1</v>
      </c>
      <c r="CB64" s="14">
        <v>61</v>
      </c>
      <c r="CC64" s="14">
        <v>62</v>
      </c>
    </row>
    <row r="65" spans="1:81" s="22" customFormat="1" ht="21" customHeight="1" x14ac:dyDescent="0.3">
      <c r="A65" s="227"/>
      <c r="B65" s="228"/>
      <c r="C65" s="228"/>
      <c r="D65" s="228"/>
      <c r="E65" s="228"/>
      <c r="F65" s="228"/>
      <c r="G65" s="228"/>
      <c r="H65" s="251" t="s">
        <v>32</v>
      </c>
      <c r="I65" s="251"/>
      <c r="J65" s="251"/>
      <c r="K65" s="251"/>
      <c r="L65" s="225">
        <v>1</v>
      </c>
      <c r="M65" s="225"/>
      <c r="N65" s="225"/>
      <c r="O65" s="358"/>
      <c r="P65" s="358"/>
      <c r="Q65" s="358"/>
      <c r="R65" s="351">
        <f>O65*1</f>
        <v>0</v>
      </c>
      <c r="S65" s="351"/>
      <c r="T65" s="352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9"/>
      <c r="BW65" s="37"/>
      <c r="BY65" s="14">
        <v>62</v>
      </c>
      <c r="BZ65" s="15">
        <v>0.1</v>
      </c>
      <c r="CB65" s="14">
        <v>62</v>
      </c>
      <c r="CC65" s="14">
        <v>63</v>
      </c>
    </row>
    <row r="66" spans="1:81" s="22" customFormat="1" ht="21" customHeight="1" x14ac:dyDescent="0.3">
      <c r="A66" s="230" t="s">
        <v>187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26" t="s">
        <v>36</v>
      </c>
      <c r="M66" s="226"/>
      <c r="N66" s="226"/>
      <c r="O66" s="360"/>
      <c r="P66" s="360"/>
      <c r="Q66" s="360"/>
      <c r="R66" s="236">
        <f>O66*1</f>
        <v>0</v>
      </c>
      <c r="S66" s="236"/>
      <c r="T66" s="237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9"/>
      <c r="BW66" s="37"/>
      <c r="BY66" s="14">
        <v>63</v>
      </c>
      <c r="BZ66" s="15">
        <v>0.25</v>
      </c>
      <c r="CB66" s="14">
        <v>63</v>
      </c>
      <c r="CC66" s="14">
        <v>64</v>
      </c>
    </row>
    <row r="67" spans="1:81" s="22" customFormat="1" ht="18" customHeight="1" x14ac:dyDescent="0.3">
      <c r="A67" s="227" t="s">
        <v>33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9" t="s">
        <v>9</v>
      </c>
      <c r="M67" s="229"/>
      <c r="N67" s="229"/>
      <c r="O67" s="358"/>
      <c r="P67" s="358"/>
      <c r="Q67" s="358"/>
      <c r="R67" s="351">
        <f>O67*0.5</f>
        <v>0</v>
      </c>
      <c r="S67" s="351"/>
      <c r="T67" s="352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9"/>
      <c r="BW67" s="37"/>
      <c r="BY67" s="14">
        <v>64</v>
      </c>
      <c r="BZ67" s="15">
        <v>0.25</v>
      </c>
      <c r="CB67" s="14">
        <v>64</v>
      </c>
      <c r="CC67" s="14">
        <v>65</v>
      </c>
    </row>
    <row r="68" spans="1:81" s="22" customFormat="1" ht="18" customHeight="1" x14ac:dyDescent="0.3">
      <c r="A68" s="22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9"/>
      <c r="M68" s="229"/>
      <c r="N68" s="229"/>
      <c r="O68" s="358"/>
      <c r="P68" s="358"/>
      <c r="Q68" s="358"/>
      <c r="R68" s="351">
        <f t="shared" si="1"/>
        <v>0</v>
      </c>
      <c r="S68" s="351"/>
      <c r="T68" s="352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9"/>
      <c r="BW68" s="37"/>
      <c r="BY68" s="14">
        <v>65</v>
      </c>
      <c r="BZ68" s="15">
        <v>0.25</v>
      </c>
      <c r="CB68" s="14">
        <v>65</v>
      </c>
      <c r="CC68" s="14">
        <v>66</v>
      </c>
    </row>
    <row r="69" spans="1:81" s="22" customFormat="1" ht="18" customHeight="1" x14ac:dyDescent="0.3">
      <c r="A69" s="346" t="s">
        <v>37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226" t="s">
        <v>9</v>
      </c>
      <c r="M69" s="226"/>
      <c r="N69" s="226"/>
      <c r="O69" s="359"/>
      <c r="P69" s="359"/>
      <c r="Q69" s="359"/>
      <c r="R69" s="236">
        <f>O69*0.5</f>
        <v>0</v>
      </c>
      <c r="S69" s="236"/>
      <c r="T69" s="237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9"/>
      <c r="BW69" s="37"/>
      <c r="BY69" s="14">
        <v>66</v>
      </c>
      <c r="BZ69" s="15">
        <v>0.25</v>
      </c>
      <c r="CB69" s="14">
        <v>66</v>
      </c>
      <c r="CC69" s="14">
        <v>67</v>
      </c>
    </row>
    <row r="70" spans="1:81" s="17" customFormat="1" ht="18" customHeight="1" x14ac:dyDescent="0.3">
      <c r="A70" s="346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226"/>
      <c r="M70" s="226"/>
      <c r="N70" s="226"/>
      <c r="O70" s="359"/>
      <c r="P70" s="359"/>
      <c r="Q70" s="359"/>
      <c r="R70" s="236">
        <f t="shared" si="1"/>
        <v>0</v>
      </c>
      <c r="S70" s="236"/>
      <c r="T70" s="237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39"/>
      <c r="BW70" s="47"/>
      <c r="BY70" s="14">
        <v>67</v>
      </c>
      <c r="BZ70" s="15">
        <v>0.25</v>
      </c>
      <c r="CB70" s="14">
        <v>67</v>
      </c>
      <c r="CC70" s="14">
        <v>68</v>
      </c>
    </row>
    <row r="71" spans="1:81" s="17" customFormat="1" ht="18" customHeight="1" x14ac:dyDescent="0.3">
      <c r="A71" s="227" t="s">
        <v>34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9" t="s">
        <v>9</v>
      </c>
      <c r="M71" s="229"/>
      <c r="N71" s="229"/>
      <c r="O71" s="356"/>
      <c r="P71" s="356"/>
      <c r="Q71" s="356"/>
      <c r="R71" s="351">
        <f>O71*0.5</f>
        <v>0</v>
      </c>
      <c r="S71" s="351"/>
      <c r="T71" s="352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39"/>
      <c r="BW71" s="47"/>
      <c r="BY71" s="14">
        <v>68</v>
      </c>
      <c r="BZ71" s="15">
        <v>0.25</v>
      </c>
      <c r="CB71" s="14">
        <v>68</v>
      </c>
      <c r="CC71" s="14">
        <v>69</v>
      </c>
    </row>
    <row r="72" spans="1:81" ht="18" customHeight="1" x14ac:dyDescent="0.25">
      <c r="A72" s="227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9"/>
      <c r="M72" s="229"/>
      <c r="N72" s="229"/>
      <c r="O72" s="356"/>
      <c r="P72" s="356"/>
      <c r="Q72" s="356"/>
      <c r="R72" s="351">
        <f t="shared" si="1"/>
        <v>0</v>
      </c>
      <c r="S72" s="351"/>
      <c r="T72" s="352"/>
      <c r="AL72" s="23"/>
      <c r="BY72" s="14">
        <v>69</v>
      </c>
      <c r="BZ72" s="15">
        <v>0.25</v>
      </c>
      <c r="CB72" s="14">
        <v>69</v>
      </c>
      <c r="CC72" s="14">
        <v>70</v>
      </c>
    </row>
    <row r="73" spans="1:81" ht="18" customHeight="1" x14ac:dyDescent="0.3">
      <c r="A73" s="230" t="s">
        <v>35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122" t="s">
        <v>9</v>
      </c>
      <c r="M73" s="122"/>
      <c r="N73" s="122"/>
      <c r="O73" s="355"/>
      <c r="P73" s="355"/>
      <c r="Q73" s="355"/>
      <c r="R73" s="236">
        <f>O73*0.5</f>
        <v>0</v>
      </c>
      <c r="S73" s="236"/>
      <c r="T73" s="237"/>
      <c r="AL73" s="23"/>
      <c r="BY73" s="14">
        <v>70</v>
      </c>
      <c r="BZ73" s="15">
        <v>0.5</v>
      </c>
      <c r="CB73" s="14">
        <v>70</v>
      </c>
      <c r="CC73" s="14">
        <v>71</v>
      </c>
    </row>
    <row r="74" spans="1:81" ht="18" customHeight="1" x14ac:dyDescent="0.25">
      <c r="A74" s="227" t="s">
        <v>39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9" t="s">
        <v>169</v>
      </c>
      <c r="M74" s="229"/>
      <c r="N74" s="229"/>
      <c r="O74" s="356"/>
      <c r="P74" s="356"/>
      <c r="Q74" s="356"/>
      <c r="R74" s="351">
        <f>O74*0.2</f>
        <v>0</v>
      </c>
      <c r="S74" s="351"/>
      <c r="T74" s="352"/>
      <c r="AL74" s="23"/>
      <c r="BY74" s="14">
        <v>71</v>
      </c>
      <c r="BZ74" s="15">
        <v>0.5</v>
      </c>
      <c r="CB74" s="14">
        <v>71</v>
      </c>
      <c r="CC74" s="14">
        <v>72</v>
      </c>
    </row>
    <row r="75" spans="1:81" ht="15.75" thickBot="1" x14ac:dyDescent="0.3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4"/>
      <c r="M75" s="234"/>
      <c r="N75" s="234"/>
      <c r="O75" s="357"/>
      <c r="P75" s="357"/>
      <c r="Q75" s="357"/>
      <c r="R75" s="353">
        <f t="shared" si="1"/>
        <v>0</v>
      </c>
      <c r="S75" s="353"/>
      <c r="T75" s="354"/>
      <c r="AL75" s="86" t="s">
        <v>130</v>
      </c>
      <c r="AM75" s="86"/>
      <c r="BY75" s="14">
        <v>72</v>
      </c>
      <c r="BZ75" s="15">
        <v>0.5</v>
      </c>
      <c r="CB75" s="14">
        <v>72</v>
      </c>
      <c r="CC75" s="14">
        <v>73</v>
      </c>
    </row>
    <row r="76" spans="1:81" ht="20.25" thickTop="1" thickBot="1" x14ac:dyDescent="0.3">
      <c r="O76" s="364" t="s">
        <v>42</v>
      </c>
      <c r="P76" s="365"/>
      <c r="Q76" s="365"/>
      <c r="R76" s="430" t="str">
        <f>IF(SUM(R46:T75)=0,"",SUM(R46:T75))</f>
        <v/>
      </c>
      <c r="S76" s="430"/>
      <c r="T76" s="431"/>
      <c r="AL76" s="86"/>
      <c r="AM76" s="86"/>
      <c r="BY76" s="14">
        <v>73</v>
      </c>
      <c r="BZ76" s="15">
        <v>0.5</v>
      </c>
      <c r="CB76" s="14">
        <v>73</v>
      </c>
      <c r="CC76" s="14">
        <v>74</v>
      </c>
    </row>
    <row r="77" spans="1:81" ht="18.75" customHeight="1" thickTop="1" x14ac:dyDescent="0.25">
      <c r="AL77" s="85" t="s">
        <v>130</v>
      </c>
      <c r="AM77" s="85"/>
      <c r="BY77" s="14">
        <v>74</v>
      </c>
      <c r="BZ77" s="15">
        <v>0.5</v>
      </c>
      <c r="CB77" s="14">
        <v>74</v>
      </c>
      <c r="CC77" s="14">
        <v>75</v>
      </c>
    </row>
    <row r="78" spans="1:81" ht="18.75" customHeight="1" x14ac:dyDescent="0.25">
      <c r="AL78" s="85"/>
      <c r="AM78" s="85"/>
      <c r="BY78" s="14">
        <v>75</v>
      </c>
      <c r="BZ78" s="15">
        <v>0.5</v>
      </c>
      <c r="CB78" s="14">
        <v>75</v>
      </c>
      <c r="CC78" s="14">
        <v>76</v>
      </c>
    </row>
    <row r="79" spans="1:81" ht="18.75" customHeight="1" thickBot="1" x14ac:dyDescent="0.3">
      <c r="AL79" s="11"/>
      <c r="AM79" s="10"/>
      <c r="BY79" s="14">
        <v>76</v>
      </c>
      <c r="BZ79" s="15">
        <v>0.5</v>
      </c>
      <c r="CB79" s="14">
        <v>76</v>
      </c>
      <c r="CC79" s="14">
        <v>77</v>
      </c>
    </row>
    <row r="80" spans="1:81" ht="19.5" thickTop="1" x14ac:dyDescent="0.3">
      <c r="A80" s="235" t="s">
        <v>12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426" t="s">
        <v>171</v>
      </c>
      <c r="AL80" s="427"/>
      <c r="AM80" s="10"/>
      <c r="AN80" s="21"/>
      <c r="AO80" s="235" t="s">
        <v>12</v>
      </c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426" t="s">
        <v>171</v>
      </c>
      <c r="BX80" s="427"/>
      <c r="BY80" s="14">
        <v>77</v>
      </c>
      <c r="BZ80" s="15">
        <v>0.75</v>
      </c>
      <c r="CB80" s="14">
        <v>77</v>
      </c>
      <c r="CC80" s="14">
        <v>78</v>
      </c>
    </row>
    <row r="81" spans="1:81" ht="19.5" thickBot="1" x14ac:dyDescent="0.35">
      <c r="A81" s="235" t="s">
        <v>13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428" t="str">
        <f>IF($AJ$15=0,"",$AJ$15)</f>
        <v/>
      </c>
      <c r="AL81" s="429"/>
      <c r="AM81" s="21"/>
      <c r="AN81" s="21"/>
      <c r="AO81" s="235" t="s">
        <v>13</v>
      </c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428" t="str">
        <f>IF($AJ$15=0,"",$AJ$15)</f>
        <v/>
      </c>
      <c r="BX81" s="429"/>
      <c r="BY81" s="14">
        <v>78</v>
      </c>
      <c r="BZ81" s="15">
        <v>0.75</v>
      </c>
      <c r="CB81" s="14">
        <v>78</v>
      </c>
      <c r="CC81" s="14">
        <v>79</v>
      </c>
    </row>
    <row r="82" spans="1:81" ht="16.5" thickTop="1" thickBot="1" x14ac:dyDescent="0.3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AL82" s="23"/>
      <c r="AM82" s="21"/>
      <c r="AN82" s="21"/>
      <c r="AO82" s="1"/>
      <c r="AP82" s="1"/>
      <c r="AQ82" s="1"/>
      <c r="AR82" s="2"/>
      <c r="AS82" s="2"/>
      <c r="AT82" s="2"/>
      <c r="AU82" s="2"/>
      <c r="AV82" s="2"/>
      <c r="AW82" s="2"/>
      <c r="AX82" s="2"/>
      <c r="AY82" s="2"/>
      <c r="AZ82" s="2"/>
      <c r="BA82" s="1"/>
      <c r="BB82" s="1"/>
      <c r="BC82" s="1"/>
      <c r="BW82" s="16"/>
      <c r="BY82" s="14">
        <v>79</v>
      </c>
      <c r="BZ82" s="15">
        <v>0.75</v>
      </c>
      <c r="CB82" s="14">
        <v>79</v>
      </c>
      <c r="CC82" s="14">
        <v>80</v>
      </c>
    </row>
    <row r="83" spans="1:81" ht="18" customHeight="1" thickTop="1" thickBot="1" x14ac:dyDescent="0.3">
      <c r="A83" s="96" t="s">
        <v>1</v>
      </c>
      <c r="B83" s="97"/>
      <c r="C83" s="98"/>
      <c r="D83" s="105" t="str">
        <f>IF($D$17="","",$D$17)</f>
        <v/>
      </c>
      <c r="E83" s="105"/>
      <c r="F83" s="105"/>
      <c r="G83" s="105"/>
      <c r="H83" s="105"/>
      <c r="I83" s="105"/>
      <c r="J83" s="105"/>
      <c r="K83" s="105"/>
      <c r="L83" s="105"/>
      <c r="M83" s="105"/>
      <c r="N83" s="106"/>
      <c r="O83" s="3"/>
      <c r="P83" s="24"/>
      <c r="Q83" s="24"/>
      <c r="R83" s="107" t="s">
        <v>2</v>
      </c>
      <c r="S83" s="108"/>
      <c r="T83" s="109" t="str">
        <f>IF($T$17="","",$T$17)</f>
        <v/>
      </c>
      <c r="U83" s="109"/>
      <c r="V83" s="109"/>
      <c r="W83" s="109"/>
      <c r="X83" s="109"/>
      <c r="Y83" s="110"/>
      <c r="AB83" s="206" t="s">
        <v>0</v>
      </c>
      <c r="AC83" s="207"/>
      <c r="AD83" s="207"/>
      <c r="AE83" s="208"/>
      <c r="AF83" s="128" t="str">
        <f>IF($AF$17="","",$AF$17)</f>
        <v/>
      </c>
      <c r="AG83" s="129"/>
      <c r="AH83" s="129"/>
      <c r="AI83" s="129"/>
      <c r="AJ83" s="130"/>
      <c r="AK83" s="25"/>
      <c r="AL83" s="23"/>
      <c r="AM83" s="21"/>
      <c r="AN83" s="21"/>
      <c r="AO83" s="96" t="s">
        <v>1</v>
      </c>
      <c r="AP83" s="97"/>
      <c r="AQ83" s="98"/>
      <c r="AR83" s="105" t="str">
        <f t="shared" ref="AR83:AR88" si="2">IF(D17="","",D17)</f>
        <v/>
      </c>
      <c r="AS83" s="105"/>
      <c r="AT83" s="105"/>
      <c r="AU83" s="105"/>
      <c r="AV83" s="105"/>
      <c r="AW83" s="105"/>
      <c r="AX83" s="105"/>
      <c r="AY83" s="105"/>
      <c r="AZ83" s="105"/>
      <c r="BA83" s="105"/>
      <c r="BB83" s="106"/>
      <c r="BC83" s="3"/>
      <c r="BD83" s="24"/>
      <c r="BE83" s="24"/>
      <c r="BF83" s="107" t="s">
        <v>2</v>
      </c>
      <c r="BG83" s="108"/>
      <c r="BH83" s="109" t="str">
        <f>IF(T17="","",T17)</f>
        <v/>
      </c>
      <c r="BI83" s="109"/>
      <c r="BJ83" s="109"/>
      <c r="BK83" s="109"/>
      <c r="BL83" s="109"/>
      <c r="BM83" s="110"/>
      <c r="BP83" s="206" t="s">
        <v>0</v>
      </c>
      <c r="BQ83" s="207"/>
      <c r="BR83" s="207"/>
      <c r="BS83" s="208"/>
      <c r="BT83" s="128" t="str">
        <f>IF(AF17="","",AF17)</f>
        <v/>
      </c>
      <c r="BU83" s="129"/>
      <c r="BV83" s="129"/>
      <c r="BW83" s="129"/>
      <c r="BX83" s="130"/>
      <c r="BY83" s="14">
        <v>80</v>
      </c>
      <c r="BZ83" s="15">
        <v>0.75</v>
      </c>
      <c r="CB83" s="14">
        <v>80</v>
      </c>
      <c r="CC83" s="14">
        <v>81</v>
      </c>
    </row>
    <row r="84" spans="1:81" ht="18" customHeight="1" thickTop="1" thickBot="1" x14ac:dyDescent="0.3">
      <c r="A84" s="99"/>
      <c r="B84" s="100"/>
      <c r="C84" s="101"/>
      <c r="D84" s="131" t="str">
        <f>IF($D$18="","",$D$18)</f>
        <v/>
      </c>
      <c r="E84" s="131"/>
      <c r="F84" s="131"/>
      <c r="G84" s="131"/>
      <c r="H84" s="131"/>
      <c r="I84" s="131"/>
      <c r="J84" s="131"/>
      <c r="K84" s="131"/>
      <c r="L84" s="131"/>
      <c r="M84" s="131"/>
      <c r="N84" s="132"/>
      <c r="O84" s="26"/>
      <c r="R84" s="133" t="s">
        <v>4</v>
      </c>
      <c r="S84" s="134"/>
      <c r="T84" s="135" t="str">
        <f>IF($T$18="","",$T$18)</f>
        <v/>
      </c>
      <c r="U84" s="135"/>
      <c r="V84" s="135"/>
      <c r="W84" s="135"/>
      <c r="X84" s="135"/>
      <c r="Y84" s="136"/>
      <c r="AL84" s="23"/>
      <c r="AM84" s="21"/>
      <c r="AN84" s="21"/>
      <c r="AO84" s="99"/>
      <c r="AP84" s="100"/>
      <c r="AQ84" s="101"/>
      <c r="AR84" s="131" t="str">
        <f t="shared" si="2"/>
        <v/>
      </c>
      <c r="AS84" s="131"/>
      <c r="AT84" s="131"/>
      <c r="AU84" s="131"/>
      <c r="AV84" s="131"/>
      <c r="AW84" s="131"/>
      <c r="AX84" s="131"/>
      <c r="AY84" s="131"/>
      <c r="AZ84" s="131"/>
      <c r="BA84" s="131"/>
      <c r="BB84" s="132"/>
      <c r="BC84" s="26"/>
      <c r="BF84" s="133" t="s">
        <v>4</v>
      </c>
      <c r="BG84" s="134"/>
      <c r="BH84" s="135" t="str">
        <f>IF(T18="","",T18)</f>
        <v/>
      </c>
      <c r="BI84" s="135"/>
      <c r="BJ84" s="135"/>
      <c r="BK84" s="135"/>
      <c r="BL84" s="135"/>
      <c r="BM84" s="136"/>
      <c r="BW84" s="16"/>
      <c r="BY84" s="14">
        <v>81</v>
      </c>
      <c r="BZ84" s="15">
        <v>0.75</v>
      </c>
      <c r="CB84" s="14">
        <v>81</v>
      </c>
      <c r="CC84" s="14">
        <v>82</v>
      </c>
    </row>
    <row r="85" spans="1:81" ht="18" customHeight="1" thickTop="1" x14ac:dyDescent="0.3">
      <c r="A85" s="102"/>
      <c r="B85" s="103"/>
      <c r="C85" s="104"/>
      <c r="D85" s="333" t="str">
        <f>IF($D$19="","",$D$19)</f>
        <v/>
      </c>
      <c r="E85" s="333"/>
      <c r="F85" s="333"/>
      <c r="G85" s="333"/>
      <c r="H85" s="333"/>
      <c r="I85" s="333"/>
      <c r="J85" s="333"/>
      <c r="K85" s="333"/>
      <c r="L85" s="333"/>
      <c r="M85" s="333"/>
      <c r="N85" s="334"/>
      <c r="O85" s="27"/>
      <c r="R85" s="133" t="s">
        <v>3</v>
      </c>
      <c r="S85" s="134"/>
      <c r="T85" s="135" t="str">
        <f>IF($T$19="","",$T$19)</f>
        <v/>
      </c>
      <c r="U85" s="135"/>
      <c r="V85" s="135"/>
      <c r="W85" s="135"/>
      <c r="X85" s="135"/>
      <c r="Y85" s="136"/>
      <c r="AB85" s="137" t="s">
        <v>54</v>
      </c>
      <c r="AC85" s="138"/>
      <c r="AD85" s="138"/>
      <c r="AE85" s="138"/>
      <c r="AF85" s="138"/>
      <c r="AG85" s="138"/>
      <c r="AH85" s="138"/>
      <c r="AI85" s="138"/>
      <c r="AJ85" s="139"/>
      <c r="AK85" s="28"/>
      <c r="AL85" s="23"/>
      <c r="AM85" s="21"/>
      <c r="AN85" s="21"/>
      <c r="AO85" s="102"/>
      <c r="AP85" s="103"/>
      <c r="AQ85" s="104"/>
      <c r="AR85" s="333" t="str">
        <f t="shared" si="2"/>
        <v/>
      </c>
      <c r="AS85" s="333"/>
      <c r="AT85" s="333"/>
      <c r="AU85" s="333"/>
      <c r="AV85" s="333"/>
      <c r="AW85" s="333"/>
      <c r="AX85" s="333"/>
      <c r="AY85" s="333"/>
      <c r="AZ85" s="333"/>
      <c r="BA85" s="333"/>
      <c r="BB85" s="334"/>
      <c r="BC85" s="27"/>
      <c r="BF85" s="133" t="s">
        <v>3</v>
      </c>
      <c r="BG85" s="134"/>
      <c r="BH85" s="135" t="str">
        <f>IF(T19="","",T19)</f>
        <v/>
      </c>
      <c r="BI85" s="135"/>
      <c r="BJ85" s="135"/>
      <c r="BK85" s="135"/>
      <c r="BL85" s="135"/>
      <c r="BM85" s="136"/>
      <c r="BP85" s="137" t="s">
        <v>55</v>
      </c>
      <c r="BQ85" s="138"/>
      <c r="BR85" s="138"/>
      <c r="BS85" s="138"/>
      <c r="BT85" s="138"/>
      <c r="BU85" s="138"/>
      <c r="BV85" s="138"/>
      <c r="BW85" s="138"/>
      <c r="BX85" s="139"/>
      <c r="BY85" s="14">
        <v>82</v>
      </c>
      <c r="BZ85" s="15">
        <v>0.75</v>
      </c>
      <c r="CB85" s="14">
        <v>82</v>
      </c>
      <c r="CC85" s="14">
        <v>83</v>
      </c>
    </row>
    <row r="86" spans="1:81" ht="18" customHeight="1" x14ac:dyDescent="0.3">
      <c r="A86" s="238" t="s">
        <v>3</v>
      </c>
      <c r="B86" s="239"/>
      <c r="C86" s="240"/>
      <c r="D86" s="333" t="str">
        <f>IF($D$20="","",$D$20)</f>
        <v/>
      </c>
      <c r="E86" s="333"/>
      <c r="F86" s="333"/>
      <c r="G86" s="333"/>
      <c r="H86" s="333"/>
      <c r="I86" s="333"/>
      <c r="J86" s="333"/>
      <c r="K86" s="333"/>
      <c r="L86" s="333"/>
      <c r="M86" s="333"/>
      <c r="N86" s="334"/>
      <c r="O86" s="4"/>
      <c r="R86" s="133" t="s">
        <v>5</v>
      </c>
      <c r="S86" s="134"/>
      <c r="T86" s="135" t="str">
        <f>IF($T$20="","",$T$20)</f>
        <v/>
      </c>
      <c r="U86" s="135"/>
      <c r="V86" s="135"/>
      <c r="W86" s="135"/>
      <c r="X86" s="135"/>
      <c r="Y86" s="136"/>
      <c r="AB86" s="241"/>
      <c r="AC86" s="242"/>
      <c r="AD86" s="242"/>
      <c r="AE86" s="242"/>
      <c r="AF86" s="242"/>
      <c r="AG86" s="242"/>
      <c r="AH86" s="242"/>
      <c r="AI86" s="242"/>
      <c r="AJ86" s="243"/>
      <c r="AK86" s="19"/>
      <c r="AL86" s="23"/>
      <c r="AM86" s="21"/>
      <c r="AN86" s="21"/>
      <c r="AO86" s="238" t="s">
        <v>3</v>
      </c>
      <c r="AP86" s="239"/>
      <c r="AQ86" s="240"/>
      <c r="AR86" s="333" t="str">
        <f t="shared" si="2"/>
        <v/>
      </c>
      <c r="AS86" s="333"/>
      <c r="AT86" s="333"/>
      <c r="AU86" s="333"/>
      <c r="AV86" s="333"/>
      <c r="AW86" s="333"/>
      <c r="AX86" s="333"/>
      <c r="AY86" s="333"/>
      <c r="AZ86" s="333"/>
      <c r="BA86" s="333"/>
      <c r="BB86" s="334"/>
      <c r="BC86" s="4"/>
      <c r="BF86" s="133" t="s">
        <v>5</v>
      </c>
      <c r="BG86" s="134"/>
      <c r="BH86" s="135" t="str">
        <f>IF(T20="","",T20)</f>
        <v/>
      </c>
      <c r="BI86" s="135"/>
      <c r="BJ86" s="135"/>
      <c r="BK86" s="135"/>
      <c r="BL86" s="135"/>
      <c r="BM86" s="136"/>
      <c r="BP86" s="241"/>
      <c r="BQ86" s="242"/>
      <c r="BR86" s="242"/>
      <c r="BS86" s="242"/>
      <c r="BT86" s="242"/>
      <c r="BU86" s="242"/>
      <c r="BV86" s="242"/>
      <c r="BW86" s="242"/>
      <c r="BX86" s="243"/>
      <c r="BY86" s="14">
        <v>83</v>
      </c>
      <c r="BZ86" s="15">
        <v>1</v>
      </c>
      <c r="CB86" s="14">
        <v>83</v>
      </c>
      <c r="CC86" s="14">
        <v>84</v>
      </c>
    </row>
    <row r="87" spans="1:81" ht="18" customHeight="1" thickBot="1" x14ac:dyDescent="0.35">
      <c r="A87" s="238" t="s">
        <v>5</v>
      </c>
      <c r="B87" s="239"/>
      <c r="C87" s="240"/>
      <c r="D87" s="333" t="str">
        <f>IF($D$21="","",$D$21)</f>
        <v/>
      </c>
      <c r="E87" s="333"/>
      <c r="F87" s="333"/>
      <c r="G87" s="333"/>
      <c r="H87" s="333"/>
      <c r="I87" s="333"/>
      <c r="J87" s="333"/>
      <c r="K87" s="333"/>
      <c r="L87" s="333"/>
      <c r="M87" s="333"/>
      <c r="N87" s="334"/>
      <c r="O87" s="4"/>
      <c r="R87" s="164" t="s">
        <v>7</v>
      </c>
      <c r="S87" s="165"/>
      <c r="T87" s="324" t="str">
        <f>IF($T$21="","",$T$21)</f>
        <v/>
      </c>
      <c r="U87" s="324"/>
      <c r="V87" s="324"/>
      <c r="W87" s="324"/>
      <c r="X87" s="324"/>
      <c r="Y87" s="325"/>
      <c r="AB87" s="244"/>
      <c r="AC87" s="245"/>
      <c r="AD87" s="245"/>
      <c r="AE87" s="245"/>
      <c r="AF87" s="245"/>
      <c r="AG87" s="245"/>
      <c r="AH87" s="245"/>
      <c r="AI87" s="245"/>
      <c r="AJ87" s="246"/>
      <c r="AK87" s="19"/>
      <c r="AL87" s="23"/>
      <c r="AM87" s="21"/>
      <c r="AN87" s="21"/>
      <c r="AO87" s="238" t="s">
        <v>5</v>
      </c>
      <c r="AP87" s="239"/>
      <c r="AQ87" s="240"/>
      <c r="AR87" s="333" t="str">
        <f t="shared" si="2"/>
        <v/>
      </c>
      <c r="AS87" s="333"/>
      <c r="AT87" s="333"/>
      <c r="AU87" s="333"/>
      <c r="AV87" s="333"/>
      <c r="AW87" s="333"/>
      <c r="AX87" s="333"/>
      <c r="AY87" s="333"/>
      <c r="AZ87" s="333"/>
      <c r="BA87" s="333"/>
      <c r="BB87" s="334"/>
      <c r="BC87" s="4"/>
      <c r="BF87" s="164" t="s">
        <v>7</v>
      </c>
      <c r="BG87" s="165"/>
      <c r="BH87" s="324" t="str">
        <f>IF(T21="","",T21)</f>
        <v/>
      </c>
      <c r="BI87" s="324"/>
      <c r="BJ87" s="324"/>
      <c r="BK87" s="324"/>
      <c r="BL87" s="324"/>
      <c r="BM87" s="325"/>
      <c r="BP87" s="244"/>
      <c r="BQ87" s="245"/>
      <c r="BR87" s="245"/>
      <c r="BS87" s="245"/>
      <c r="BT87" s="245"/>
      <c r="BU87" s="245"/>
      <c r="BV87" s="245"/>
      <c r="BW87" s="245"/>
      <c r="BX87" s="246"/>
      <c r="BY87" s="14">
        <v>84</v>
      </c>
      <c r="BZ87" s="15">
        <v>1</v>
      </c>
      <c r="CB87" s="14">
        <v>84</v>
      </c>
      <c r="CC87" s="14">
        <v>85</v>
      </c>
    </row>
    <row r="88" spans="1:81" ht="18" customHeight="1" thickTop="1" thickBot="1" x14ac:dyDescent="0.35">
      <c r="A88" s="203" t="s">
        <v>6</v>
      </c>
      <c r="B88" s="204"/>
      <c r="C88" s="205"/>
      <c r="D88" s="337" t="str">
        <f>IF($D$22="","",$D$22)</f>
        <v/>
      </c>
      <c r="E88" s="337"/>
      <c r="F88" s="337"/>
      <c r="G88" s="337"/>
      <c r="H88" s="337"/>
      <c r="I88" s="337"/>
      <c r="J88" s="337"/>
      <c r="K88" s="337"/>
      <c r="L88" s="337"/>
      <c r="M88" s="337"/>
      <c r="N88" s="338"/>
      <c r="O88" s="4"/>
      <c r="AL88" s="23"/>
      <c r="AM88" s="21"/>
      <c r="AN88" s="21"/>
      <c r="AO88" s="203" t="s">
        <v>6</v>
      </c>
      <c r="AP88" s="204"/>
      <c r="AQ88" s="205"/>
      <c r="AR88" s="337" t="str">
        <f t="shared" si="2"/>
        <v/>
      </c>
      <c r="AS88" s="337"/>
      <c r="AT88" s="337"/>
      <c r="AU88" s="337"/>
      <c r="AV88" s="337"/>
      <c r="AW88" s="337"/>
      <c r="AX88" s="337"/>
      <c r="AY88" s="337"/>
      <c r="AZ88" s="337"/>
      <c r="BA88" s="337"/>
      <c r="BB88" s="338"/>
      <c r="BC88" s="4"/>
      <c r="BW88" s="16"/>
      <c r="BY88" s="14">
        <v>85</v>
      </c>
      <c r="BZ88" s="15">
        <v>1</v>
      </c>
      <c r="CB88" s="14">
        <v>85</v>
      </c>
      <c r="CC88" s="14">
        <v>86</v>
      </c>
    </row>
    <row r="89" spans="1:81" ht="16.5" thickTop="1" thickBot="1" x14ac:dyDescent="0.3">
      <c r="AL89" s="23"/>
      <c r="AM89" s="21"/>
      <c r="AN89" s="21"/>
      <c r="BW89" s="16"/>
      <c r="BY89" s="14">
        <v>86</v>
      </c>
      <c r="BZ89" s="15">
        <v>1</v>
      </c>
      <c r="CB89" s="14">
        <v>86</v>
      </c>
      <c r="CC89" s="14">
        <v>87</v>
      </c>
    </row>
    <row r="90" spans="1:81" ht="18" customHeight="1" thickTop="1" x14ac:dyDescent="0.25">
      <c r="A90" s="362">
        <v>1</v>
      </c>
      <c r="B90" s="341"/>
      <c r="C90" s="341"/>
      <c r="D90" s="341"/>
      <c r="E90" s="341"/>
      <c r="F90" s="341"/>
      <c r="G90" s="341">
        <v>2</v>
      </c>
      <c r="H90" s="341"/>
      <c r="I90" s="341"/>
      <c r="J90" s="341"/>
      <c r="K90" s="341"/>
      <c r="L90" s="341"/>
      <c r="M90" s="341">
        <v>3</v>
      </c>
      <c r="N90" s="341"/>
      <c r="O90" s="341"/>
      <c r="P90" s="341"/>
      <c r="Q90" s="341"/>
      <c r="R90" s="341"/>
      <c r="S90" s="341">
        <v>4</v>
      </c>
      <c r="T90" s="341"/>
      <c r="U90" s="341"/>
      <c r="V90" s="341"/>
      <c r="W90" s="341"/>
      <c r="X90" s="341"/>
      <c r="Y90" s="341">
        <v>5</v>
      </c>
      <c r="Z90" s="341"/>
      <c r="AA90" s="341"/>
      <c r="AB90" s="341"/>
      <c r="AC90" s="341"/>
      <c r="AD90" s="341"/>
      <c r="AE90" s="341">
        <v>6</v>
      </c>
      <c r="AF90" s="341"/>
      <c r="AG90" s="341"/>
      <c r="AH90" s="341"/>
      <c r="AI90" s="341"/>
      <c r="AJ90" s="342"/>
      <c r="AK90" s="29"/>
      <c r="AL90" s="23"/>
      <c r="AM90" s="21"/>
      <c r="AN90" s="21"/>
      <c r="AO90" s="372">
        <v>1</v>
      </c>
      <c r="AP90" s="370"/>
      <c r="AQ90" s="370"/>
      <c r="AR90" s="370"/>
      <c r="AS90" s="370"/>
      <c r="AT90" s="371"/>
      <c r="AU90" s="369">
        <v>2</v>
      </c>
      <c r="AV90" s="370"/>
      <c r="AW90" s="370"/>
      <c r="AX90" s="370"/>
      <c r="AY90" s="370"/>
      <c r="AZ90" s="371"/>
      <c r="BA90" s="369">
        <v>3</v>
      </c>
      <c r="BB90" s="370"/>
      <c r="BC90" s="370"/>
      <c r="BD90" s="370"/>
      <c r="BE90" s="370"/>
      <c r="BF90" s="371"/>
      <c r="BG90" s="369">
        <v>4</v>
      </c>
      <c r="BH90" s="370"/>
      <c r="BI90" s="370"/>
      <c r="BJ90" s="370"/>
      <c r="BK90" s="370"/>
      <c r="BL90" s="371"/>
      <c r="BM90" s="369">
        <v>5</v>
      </c>
      <c r="BN90" s="370"/>
      <c r="BO90" s="370"/>
      <c r="BP90" s="370"/>
      <c r="BQ90" s="370"/>
      <c r="BR90" s="371"/>
      <c r="BS90" s="369">
        <v>6</v>
      </c>
      <c r="BT90" s="370"/>
      <c r="BU90" s="370"/>
      <c r="BV90" s="370"/>
      <c r="BW90" s="370"/>
      <c r="BX90" s="373"/>
      <c r="BY90" s="14">
        <v>87</v>
      </c>
      <c r="BZ90" s="15">
        <v>1</v>
      </c>
      <c r="CB90" s="14">
        <v>87</v>
      </c>
      <c r="CC90" s="14">
        <v>88</v>
      </c>
    </row>
    <row r="91" spans="1:81" ht="18" customHeight="1" x14ac:dyDescent="0.25">
      <c r="A91" s="247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201"/>
      <c r="AK91" s="32"/>
      <c r="AL91" s="23"/>
      <c r="AM91" s="21"/>
      <c r="AN91" s="21"/>
      <c r="AO91" s="247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441"/>
      <c r="BH91" s="441"/>
      <c r="BI91" s="441"/>
      <c r="BJ91" s="441"/>
      <c r="BK91" s="441"/>
      <c r="BL91" s="441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201"/>
      <c r="BY91" s="14">
        <v>88</v>
      </c>
      <c r="BZ91" s="15">
        <v>1</v>
      </c>
      <c r="CB91" s="14">
        <v>88</v>
      </c>
      <c r="CC91" s="14">
        <v>89</v>
      </c>
    </row>
    <row r="92" spans="1:81" ht="18" customHeight="1" x14ac:dyDescent="0.25">
      <c r="A92" s="247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201"/>
      <c r="AK92" s="32"/>
      <c r="AL92" s="23"/>
      <c r="AM92" s="21"/>
      <c r="AN92" s="21"/>
      <c r="AO92" s="247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441"/>
      <c r="BH92" s="441"/>
      <c r="BI92" s="441"/>
      <c r="BJ92" s="441"/>
      <c r="BK92" s="441"/>
      <c r="BL92" s="441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201"/>
      <c r="BY92" s="14">
        <v>89</v>
      </c>
      <c r="BZ92" s="15">
        <v>0.1</v>
      </c>
      <c r="CB92" s="14">
        <v>89</v>
      </c>
      <c r="CC92" s="14">
        <v>90</v>
      </c>
    </row>
    <row r="93" spans="1:81" ht="18" customHeight="1" x14ac:dyDescent="0.25">
      <c r="A93" s="247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201"/>
      <c r="AK93" s="32"/>
      <c r="AL93" s="23"/>
      <c r="AM93" s="21"/>
      <c r="AN93" s="21"/>
      <c r="AO93" s="247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441"/>
      <c r="BH93" s="441"/>
      <c r="BI93" s="441"/>
      <c r="BJ93" s="441"/>
      <c r="BK93" s="441"/>
      <c r="BL93" s="441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201"/>
      <c r="BY93" s="14">
        <v>90</v>
      </c>
      <c r="BZ93" s="15">
        <v>0.1</v>
      </c>
      <c r="CB93" s="14">
        <v>90</v>
      </c>
      <c r="CC93" s="14">
        <v>91</v>
      </c>
    </row>
    <row r="94" spans="1:81" ht="18" customHeight="1" x14ac:dyDescent="0.25">
      <c r="A94" s="247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201"/>
      <c r="AK94" s="32"/>
      <c r="AL94" s="23"/>
      <c r="AM94" s="21"/>
      <c r="AN94" s="21"/>
      <c r="AO94" s="247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441"/>
      <c r="BH94" s="441"/>
      <c r="BI94" s="441"/>
      <c r="BJ94" s="441"/>
      <c r="BK94" s="441"/>
      <c r="BL94" s="441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201"/>
      <c r="BY94" s="14">
        <v>91</v>
      </c>
      <c r="BZ94" s="15">
        <v>0.1</v>
      </c>
      <c r="CB94" s="14">
        <v>91</v>
      </c>
      <c r="CC94" s="14">
        <v>92</v>
      </c>
    </row>
    <row r="95" spans="1:81" ht="18" customHeight="1" x14ac:dyDescent="0.25">
      <c r="A95" s="247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201"/>
      <c r="AK95" s="32"/>
      <c r="AL95" s="23"/>
      <c r="AM95" s="21"/>
      <c r="AN95" s="21"/>
      <c r="AO95" s="247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441"/>
      <c r="BH95" s="441"/>
      <c r="BI95" s="441"/>
      <c r="BJ95" s="441"/>
      <c r="BK95" s="441"/>
      <c r="BL95" s="441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201"/>
      <c r="BY95" s="14">
        <v>92</v>
      </c>
      <c r="BZ95" s="15">
        <v>0.1</v>
      </c>
      <c r="CB95" s="14">
        <v>92</v>
      </c>
      <c r="CC95" s="14">
        <v>93</v>
      </c>
    </row>
    <row r="96" spans="1:81" ht="18" customHeight="1" x14ac:dyDescent="0.25">
      <c r="A96" s="247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201"/>
      <c r="AK96" s="32"/>
      <c r="AL96" s="23"/>
      <c r="AM96" s="21"/>
      <c r="AN96" s="21"/>
      <c r="AO96" s="247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441"/>
      <c r="BH96" s="441"/>
      <c r="BI96" s="441"/>
      <c r="BJ96" s="441"/>
      <c r="BK96" s="441"/>
      <c r="BL96" s="441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201"/>
      <c r="BY96" s="14">
        <v>93</v>
      </c>
      <c r="BZ96" s="15">
        <v>0.25</v>
      </c>
      <c r="CB96" s="14">
        <v>93</v>
      </c>
      <c r="CC96" s="14">
        <v>94</v>
      </c>
    </row>
    <row r="97" spans="1:81" ht="18" customHeight="1" x14ac:dyDescent="0.25">
      <c r="A97" s="247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201"/>
      <c r="AK97" s="32"/>
      <c r="AL97" s="23"/>
      <c r="AM97" s="21"/>
      <c r="AN97" s="21"/>
      <c r="AO97" s="247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441"/>
      <c r="BH97" s="441"/>
      <c r="BI97" s="441"/>
      <c r="BJ97" s="441"/>
      <c r="BK97" s="441"/>
      <c r="BL97" s="441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201"/>
      <c r="BY97" s="14">
        <v>94</v>
      </c>
      <c r="BZ97" s="15">
        <v>0.25</v>
      </c>
      <c r="CB97" s="14">
        <v>94</v>
      </c>
      <c r="CC97" s="14">
        <v>95</v>
      </c>
    </row>
    <row r="98" spans="1:81" ht="18" customHeight="1" x14ac:dyDescent="0.25">
      <c r="A98" s="332">
        <v>7</v>
      </c>
      <c r="B98" s="331"/>
      <c r="C98" s="331"/>
      <c r="D98" s="331"/>
      <c r="E98" s="331"/>
      <c r="F98" s="331"/>
      <c r="G98" s="331">
        <v>8</v>
      </c>
      <c r="H98" s="331"/>
      <c r="I98" s="331"/>
      <c r="J98" s="331"/>
      <c r="K98" s="331"/>
      <c r="L98" s="331"/>
      <c r="M98" s="331">
        <v>9</v>
      </c>
      <c r="N98" s="331"/>
      <c r="O98" s="331"/>
      <c r="P98" s="331"/>
      <c r="Q98" s="331"/>
      <c r="R98" s="331"/>
      <c r="S98" s="331">
        <v>10</v>
      </c>
      <c r="T98" s="331"/>
      <c r="U98" s="331"/>
      <c r="V98" s="331"/>
      <c r="W98" s="331"/>
      <c r="X98" s="331"/>
      <c r="Y98" s="331">
        <v>11</v>
      </c>
      <c r="Z98" s="331"/>
      <c r="AA98" s="331"/>
      <c r="AB98" s="331"/>
      <c r="AC98" s="331"/>
      <c r="AD98" s="331"/>
      <c r="AE98" s="331">
        <v>12</v>
      </c>
      <c r="AF98" s="331"/>
      <c r="AG98" s="331"/>
      <c r="AH98" s="331"/>
      <c r="AI98" s="331"/>
      <c r="AJ98" s="345"/>
      <c r="AK98" s="29"/>
      <c r="AL98" s="23"/>
      <c r="AM98" s="21"/>
      <c r="AN98" s="21"/>
      <c r="AO98" s="378">
        <v>7</v>
      </c>
      <c r="AP98" s="375"/>
      <c r="AQ98" s="375"/>
      <c r="AR98" s="375"/>
      <c r="AS98" s="375"/>
      <c r="AT98" s="377"/>
      <c r="AU98" s="374">
        <v>8</v>
      </c>
      <c r="AV98" s="375"/>
      <c r="AW98" s="375"/>
      <c r="AX98" s="375"/>
      <c r="AY98" s="375"/>
      <c r="AZ98" s="377"/>
      <c r="BA98" s="374">
        <v>9</v>
      </c>
      <c r="BB98" s="375"/>
      <c r="BC98" s="375"/>
      <c r="BD98" s="375"/>
      <c r="BE98" s="375"/>
      <c r="BF98" s="377"/>
      <c r="BG98" s="374">
        <v>10</v>
      </c>
      <c r="BH98" s="375"/>
      <c r="BI98" s="375"/>
      <c r="BJ98" s="375"/>
      <c r="BK98" s="375"/>
      <c r="BL98" s="377"/>
      <c r="BM98" s="374">
        <v>11</v>
      </c>
      <c r="BN98" s="375"/>
      <c r="BO98" s="375"/>
      <c r="BP98" s="375"/>
      <c r="BQ98" s="375"/>
      <c r="BR98" s="377"/>
      <c r="BS98" s="374">
        <v>12</v>
      </c>
      <c r="BT98" s="375"/>
      <c r="BU98" s="375"/>
      <c r="BV98" s="375"/>
      <c r="BW98" s="375"/>
      <c r="BX98" s="376"/>
      <c r="BY98" s="14">
        <v>95</v>
      </c>
      <c r="BZ98" s="15">
        <v>0.25</v>
      </c>
      <c r="CB98" s="14">
        <v>95</v>
      </c>
      <c r="CC98" s="14">
        <v>96</v>
      </c>
    </row>
    <row r="99" spans="1:81" ht="18" customHeight="1" x14ac:dyDescent="0.25">
      <c r="A99" s="247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201"/>
      <c r="AK99" s="32"/>
      <c r="AL99" s="23"/>
      <c r="AM99" s="21"/>
      <c r="AN99" s="21"/>
      <c r="AO99" s="247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201"/>
      <c r="BY99" s="14">
        <v>96</v>
      </c>
      <c r="BZ99" s="15">
        <v>0.25</v>
      </c>
      <c r="CB99" s="14">
        <v>96</v>
      </c>
      <c r="CC99" s="14">
        <v>97</v>
      </c>
    </row>
    <row r="100" spans="1:81" ht="18" customHeight="1" x14ac:dyDescent="0.25">
      <c r="A100" s="247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201"/>
      <c r="AK100" s="32"/>
      <c r="AL100" s="23"/>
      <c r="AM100" s="21"/>
      <c r="AN100" s="21"/>
      <c r="AO100" s="247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201"/>
      <c r="BY100" s="14">
        <v>97</v>
      </c>
      <c r="BZ100" s="15">
        <v>0.5</v>
      </c>
      <c r="CB100" s="14">
        <v>97</v>
      </c>
      <c r="CC100" s="14">
        <v>98</v>
      </c>
    </row>
    <row r="101" spans="1:81" ht="18" customHeight="1" x14ac:dyDescent="0.25">
      <c r="A101" s="247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201"/>
      <c r="AK101" s="32"/>
      <c r="AL101" s="23"/>
      <c r="AM101" s="21"/>
      <c r="AN101" s="21"/>
      <c r="AO101" s="247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201"/>
      <c r="BY101" s="14">
        <v>98</v>
      </c>
      <c r="BZ101" s="15">
        <v>0.5</v>
      </c>
      <c r="CB101" s="14">
        <v>98</v>
      </c>
      <c r="CC101" s="14">
        <v>99</v>
      </c>
    </row>
    <row r="102" spans="1:81" ht="18" customHeight="1" x14ac:dyDescent="0.25">
      <c r="A102" s="247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201"/>
      <c r="AK102" s="32"/>
      <c r="AL102" s="23"/>
      <c r="AM102" s="21"/>
      <c r="AN102" s="21"/>
      <c r="AO102" s="247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201"/>
      <c r="BY102" s="14">
        <v>99</v>
      </c>
      <c r="BZ102" s="15">
        <v>0.5</v>
      </c>
      <c r="CB102" s="14">
        <v>99</v>
      </c>
      <c r="CC102" s="14">
        <v>100</v>
      </c>
    </row>
    <row r="103" spans="1:81" ht="18" customHeight="1" x14ac:dyDescent="0.25">
      <c r="A103" s="247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201"/>
      <c r="AK103" s="32"/>
      <c r="AL103" s="23"/>
      <c r="AM103" s="21"/>
      <c r="AN103" s="21"/>
      <c r="AO103" s="247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201"/>
      <c r="BY103" s="14">
        <v>100</v>
      </c>
      <c r="BZ103" s="15">
        <v>0.5</v>
      </c>
      <c r="CB103" s="14">
        <v>100</v>
      </c>
      <c r="CC103" s="14">
        <v>101</v>
      </c>
    </row>
    <row r="104" spans="1:81" ht="18" customHeight="1" x14ac:dyDescent="0.25">
      <c r="A104" s="247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201"/>
      <c r="AK104" s="32"/>
      <c r="AL104" s="23"/>
      <c r="AM104" s="21"/>
      <c r="AN104" s="21"/>
      <c r="AO104" s="247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201"/>
      <c r="BY104" s="14">
        <v>101</v>
      </c>
      <c r="BZ104" s="15">
        <v>0.75</v>
      </c>
      <c r="CB104" s="14">
        <v>101</v>
      </c>
      <c r="CC104" s="14">
        <v>102</v>
      </c>
    </row>
    <row r="105" spans="1:81" ht="18" customHeight="1" thickBot="1" x14ac:dyDescent="0.3">
      <c r="A105" s="248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2"/>
      <c r="AK105" s="32"/>
      <c r="AL105" s="23"/>
      <c r="AM105" s="21"/>
      <c r="AN105" s="21"/>
      <c r="AO105" s="248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2"/>
      <c r="BY105" s="14">
        <v>102</v>
      </c>
      <c r="BZ105" s="15">
        <v>0.75</v>
      </c>
      <c r="CB105" s="14">
        <v>102</v>
      </c>
      <c r="CC105" s="14">
        <v>103</v>
      </c>
    </row>
    <row r="106" spans="1:81" ht="18" customHeight="1" thickTop="1" x14ac:dyDescent="0.25">
      <c r="AL106" s="23"/>
      <c r="BY106" s="14">
        <v>103</v>
      </c>
      <c r="BZ106" s="15">
        <v>0.75</v>
      </c>
      <c r="CB106" s="14">
        <v>103</v>
      </c>
      <c r="CC106" s="14">
        <v>104</v>
      </c>
    </row>
    <row r="107" spans="1:81" ht="18" customHeight="1" x14ac:dyDescent="0.25">
      <c r="AL107" s="23"/>
      <c r="BY107" s="14">
        <v>104</v>
      </c>
      <c r="BZ107" s="15">
        <v>0.75</v>
      </c>
      <c r="CB107" s="14">
        <v>104</v>
      </c>
      <c r="CC107" s="14">
        <v>105</v>
      </c>
    </row>
    <row r="108" spans="1:81" ht="18" customHeight="1" x14ac:dyDescent="0.25">
      <c r="AL108" s="23"/>
      <c r="BY108" s="14">
        <v>105</v>
      </c>
      <c r="BZ108" s="15">
        <v>1</v>
      </c>
      <c r="CB108" s="14">
        <v>105</v>
      </c>
      <c r="CC108" s="14">
        <v>106</v>
      </c>
    </row>
    <row r="109" spans="1:81" ht="18" customHeight="1" x14ac:dyDescent="0.25">
      <c r="AL109" s="23"/>
      <c r="BY109" s="14">
        <v>106</v>
      </c>
      <c r="BZ109" s="15">
        <v>1</v>
      </c>
      <c r="CB109" s="14">
        <v>106</v>
      </c>
      <c r="CC109" s="14">
        <v>107</v>
      </c>
    </row>
    <row r="110" spans="1:81" ht="18" customHeight="1" thickBot="1" x14ac:dyDescent="0.3">
      <c r="AB110" s="442" t="s">
        <v>128</v>
      </c>
      <c r="AC110" s="442"/>
      <c r="AD110" s="442"/>
      <c r="AE110" s="442"/>
      <c r="AF110" s="443" t="s">
        <v>129</v>
      </c>
      <c r="AG110" s="443"/>
      <c r="AL110" s="23"/>
      <c r="BP110" s="442" t="s">
        <v>128</v>
      </c>
      <c r="BQ110" s="442"/>
      <c r="BR110" s="442"/>
      <c r="BS110" s="442"/>
      <c r="BT110" s="443" t="s">
        <v>129</v>
      </c>
      <c r="BU110" s="443"/>
      <c r="BY110" s="14">
        <v>107</v>
      </c>
      <c r="BZ110" s="15">
        <v>1</v>
      </c>
      <c r="CB110" s="14">
        <v>107</v>
      </c>
      <c r="CC110" s="14">
        <v>108</v>
      </c>
    </row>
    <row r="111" spans="1:81" ht="20.25" customHeight="1" thickTop="1" x14ac:dyDescent="0.3">
      <c r="A111" s="49"/>
      <c r="B111" s="49"/>
      <c r="C111" s="49"/>
      <c r="D111" s="144" t="s">
        <v>98</v>
      </c>
      <c r="E111" s="145"/>
      <c r="F111" s="145"/>
      <c r="G111" s="145"/>
      <c r="H111" s="145"/>
      <c r="I111" s="145"/>
      <c r="J111" s="150" t="s">
        <v>137</v>
      </c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151"/>
      <c r="AD111" s="152">
        <v>1.5</v>
      </c>
      <c r="AE111" s="152"/>
      <c r="AF111" s="114"/>
      <c r="AG111" s="115"/>
      <c r="AL111" s="23"/>
      <c r="AR111" s="144" t="s">
        <v>98</v>
      </c>
      <c r="AS111" s="145"/>
      <c r="AT111" s="145"/>
      <c r="AU111" s="145"/>
      <c r="AV111" s="145"/>
      <c r="AW111" s="145"/>
      <c r="AX111" s="150" t="s">
        <v>137</v>
      </c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1"/>
      <c r="BQ111" s="151"/>
      <c r="BR111" s="152">
        <v>1.5</v>
      </c>
      <c r="BS111" s="152"/>
      <c r="BT111" s="114"/>
      <c r="BU111" s="115"/>
      <c r="BY111" s="14">
        <v>108</v>
      </c>
      <c r="BZ111" s="15">
        <v>1</v>
      </c>
      <c r="CB111" s="14">
        <v>108</v>
      </c>
      <c r="CC111" s="14">
        <v>109</v>
      </c>
    </row>
    <row r="112" spans="1:81" ht="20.25" customHeight="1" x14ac:dyDescent="0.3">
      <c r="A112" s="49"/>
      <c r="B112" s="49"/>
      <c r="C112" s="49"/>
      <c r="D112" s="146"/>
      <c r="E112" s="147"/>
      <c r="F112" s="147"/>
      <c r="G112" s="147"/>
      <c r="H112" s="147"/>
      <c r="I112" s="147"/>
      <c r="J112" s="153" t="s">
        <v>172</v>
      </c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24"/>
      <c r="AC112" s="124"/>
      <c r="AD112" s="125">
        <v>1</v>
      </c>
      <c r="AE112" s="125"/>
      <c r="AF112" s="116"/>
      <c r="AG112" s="117"/>
      <c r="AL112" s="23"/>
      <c r="AR112" s="146"/>
      <c r="AS112" s="147"/>
      <c r="AT112" s="147"/>
      <c r="AU112" s="147"/>
      <c r="AV112" s="147"/>
      <c r="AW112" s="147"/>
      <c r="AX112" s="153" t="s">
        <v>172</v>
      </c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24"/>
      <c r="BQ112" s="124"/>
      <c r="BR112" s="125">
        <v>1</v>
      </c>
      <c r="BS112" s="125"/>
      <c r="BT112" s="116"/>
      <c r="BU112" s="117"/>
      <c r="BY112" s="14">
        <v>109</v>
      </c>
      <c r="BZ112" s="15">
        <v>0</v>
      </c>
      <c r="CB112" s="14">
        <v>109</v>
      </c>
      <c r="CC112" s="14">
        <v>110</v>
      </c>
    </row>
    <row r="113" spans="1:81" ht="20.25" customHeight="1" x14ac:dyDescent="0.3">
      <c r="A113" s="49"/>
      <c r="B113" s="49"/>
      <c r="C113" s="49"/>
      <c r="D113" s="146"/>
      <c r="E113" s="147"/>
      <c r="F113" s="147"/>
      <c r="G113" s="147"/>
      <c r="H113" s="147"/>
      <c r="I113" s="147"/>
      <c r="J113" s="154" t="s">
        <v>173</v>
      </c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21"/>
      <c r="AC113" s="121"/>
      <c r="AD113" s="122">
        <v>0.5</v>
      </c>
      <c r="AE113" s="122"/>
      <c r="AF113" s="116"/>
      <c r="AG113" s="117"/>
      <c r="AL113" s="23"/>
      <c r="AR113" s="146"/>
      <c r="AS113" s="147"/>
      <c r="AT113" s="147"/>
      <c r="AU113" s="147"/>
      <c r="AV113" s="147"/>
      <c r="AW113" s="147"/>
      <c r="AX113" s="154" t="s">
        <v>173</v>
      </c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21"/>
      <c r="BQ113" s="121"/>
      <c r="BR113" s="122">
        <v>0.5</v>
      </c>
      <c r="BS113" s="122"/>
      <c r="BT113" s="116"/>
      <c r="BU113" s="117"/>
      <c r="BY113" s="14">
        <v>110</v>
      </c>
      <c r="BZ113" s="15">
        <v>0</v>
      </c>
      <c r="CB113" s="14">
        <v>110</v>
      </c>
      <c r="CC113" s="14">
        <v>111</v>
      </c>
    </row>
    <row r="114" spans="1:81" ht="20.25" customHeight="1" thickBot="1" x14ac:dyDescent="0.35">
      <c r="A114" s="49"/>
      <c r="B114" s="49"/>
      <c r="C114" s="49"/>
      <c r="D114" s="148"/>
      <c r="E114" s="149"/>
      <c r="F114" s="149"/>
      <c r="G114" s="149"/>
      <c r="H114" s="149"/>
      <c r="I114" s="149"/>
      <c r="J114" s="155" t="s">
        <v>174</v>
      </c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6"/>
      <c r="AC114" s="156"/>
      <c r="AD114" s="157">
        <v>0.25</v>
      </c>
      <c r="AE114" s="157"/>
      <c r="AF114" s="118"/>
      <c r="AG114" s="119"/>
      <c r="AL114" s="23"/>
      <c r="AR114" s="148"/>
      <c r="AS114" s="149"/>
      <c r="AT114" s="149"/>
      <c r="AU114" s="149"/>
      <c r="AV114" s="149"/>
      <c r="AW114" s="149"/>
      <c r="AX114" s="155" t="s">
        <v>174</v>
      </c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6"/>
      <c r="BQ114" s="156"/>
      <c r="BR114" s="157">
        <v>0.25</v>
      </c>
      <c r="BS114" s="157"/>
      <c r="BT114" s="118"/>
      <c r="BU114" s="119"/>
      <c r="BY114" s="14">
        <v>111</v>
      </c>
      <c r="BZ114" s="15">
        <v>0</v>
      </c>
      <c r="CB114" s="14">
        <v>111</v>
      </c>
      <c r="CC114" s="14">
        <v>112</v>
      </c>
    </row>
    <row r="115" spans="1:81" ht="20.25" customHeight="1" thickTop="1" x14ac:dyDescent="0.3">
      <c r="A115" s="42"/>
      <c r="B115" s="42"/>
      <c r="C115" s="42"/>
      <c r="D115" s="107" t="s">
        <v>99</v>
      </c>
      <c r="E115" s="108"/>
      <c r="F115" s="108"/>
      <c r="G115" s="108"/>
      <c r="H115" s="108"/>
      <c r="I115" s="108"/>
      <c r="J115" s="150" t="s">
        <v>135</v>
      </c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1"/>
      <c r="AC115" s="151"/>
      <c r="AD115" s="152">
        <v>1</v>
      </c>
      <c r="AE115" s="152"/>
      <c r="AF115" s="114"/>
      <c r="AG115" s="115"/>
      <c r="AL115" s="23"/>
      <c r="AR115" s="107" t="s">
        <v>99</v>
      </c>
      <c r="AS115" s="108"/>
      <c r="AT115" s="108"/>
      <c r="AU115" s="108"/>
      <c r="AV115" s="108"/>
      <c r="AW115" s="108"/>
      <c r="AX115" s="150" t="s">
        <v>135</v>
      </c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1"/>
      <c r="BQ115" s="151"/>
      <c r="BR115" s="152">
        <v>1</v>
      </c>
      <c r="BS115" s="152"/>
      <c r="BT115" s="114"/>
      <c r="BU115" s="115"/>
      <c r="BY115" s="14">
        <v>112</v>
      </c>
      <c r="BZ115" s="15">
        <v>0</v>
      </c>
      <c r="CB115" s="14">
        <v>112</v>
      </c>
      <c r="CC115" s="14">
        <v>113</v>
      </c>
    </row>
    <row r="116" spans="1:81" ht="20.25" customHeight="1" x14ac:dyDescent="0.3">
      <c r="A116" s="42"/>
      <c r="B116" s="42"/>
      <c r="C116" s="42"/>
      <c r="D116" s="133"/>
      <c r="E116" s="134"/>
      <c r="F116" s="134"/>
      <c r="G116" s="134"/>
      <c r="H116" s="134"/>
      <c r="I116" s="134"/>
      <c r="J116" s="123" t="s">
        <v>136</v>
      </c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4"/>
      <c r="AC116" s="124"/>
      <c r="AD116" s="125">
        <v>0.75</v>
      </c>
      <c r="AE116" s="125"/>
      <c r="AF116" s="116"/>
      <c r="AG116" s="117"/>
      <c r="AL116" s="23"/>
      <c r="AR116" s="133"/>
      <c r="AS116" s="134"/>
      <c r="AT116" s="134"/>
      <c r="AU116" s="134"/>
      <c r="AV116" s="134"/>
      <c r="AW116" s="134"/>
      <c r="AX116" s="123" t="s">
        <v>136</v>
      </c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4"/>
      <c r="BQ116" s="124"/>
      <c r="BR116" s="125">
        <v>0.75</v>
      </c>
      <c r="BS116" s="125"/>
      <c r="BT116" s="116"/>
      <c r="BU116" s="117"/>
      <c r="BY116" s="14">
        <v>113</v>
      </c>
      <c r="BZ116" s="15">
        <v>0</v>
      </c>
      <c r="CB116" s="14">
        <v>113</v>
      </c>
      <c r="CC116" s="14">
        <v>114</v>
      </c>
    </row>
    <row r="117" spans="1:81" ht="20.25" customHeight="1" x14ac:dyDescent="0.3">
      <c r="A117" s="42"/>
      <c r="B117" s="42"/>
      <c r="C117" s="42"/>
      <c r="D117" s="133"/>
      <c r="E117" s="134"/>
      <c r="F117" s="134"/>
      <c r="G117" s="134"/>
      <c r="H117" s="134"/>
      <c r="I117" s="134"/>
      <c r="J117" s="120" t="s">
        <v>175</v>
      </c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1"/>
      <c r="AC117" s="121"/>
      <c r="AD117" s="122">
        <v>0.5</v>
      </c>
      <c r="AE117" s="122"/>
      <c r="AF117" s="116"/>
      <c r="AG117" s="117"/>
      <c r="AL117" s="23"/>
      <c r="AR117" s="133"/>
      <c r="AS117" s="134"/>
      <c r="AT117" s="134"/>
      <c r="AU117" s="134"/>
      <c r="AV117" s="134"/>
      <c r="AW117" s="134"/>
      <c r="AX117" s="120" t="s">
        <v>175</v>
      </c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1"/>
      <c r="BQ117" s="121"/>
      <c r="BR117" s="122">
        <v>0.5</v>
      </c>
      <c r="BS117" s="122"/>
      <c r="BT117" s="116"/>
      <c r="BU117" s="117"/>
      <c r="BY117" s="14">
        <v>114</v>
      </c>
      <c r="BZ117" s="15">
        <v>0</v>
      </c>
      <c r="CB117" s="14">
        <v>114</v>
      </c>
      <c r="CC117" s="14">
        <v>115</v>
      </c>
    </row>
    <row r="118" spans="1:81" ht="20.25" customHeight="1" thickBot="1" x14ac:dyDescent="0.35">
      <c r="A118" s="42"/>
      <c r="B118" s="42"/>
      <c r="C118" s="42"/>
      <c r="D118" s="164"/>
      <c r="E118" s="165"/>
      <c r="F118" s="165"/>
      <c r="G118" s="165"/>
      <c r="H118" s="165"/>
      <c r="I118" s="165"/>
      <c r="J118" s="175" t="s">
        <v>176</v>
      </c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56"/>
      <c r="AC118" s="156"/>
      <c r="AD118" s="157">
        <v>0.25</v>
      </c>
      <c r="AE118" s="157"/>
      <c r="AF118" s="118"/>
      <c r="AG118" s="119"/>
      <c r="AL118" s="23"/>
      <c r="AR118" s="164"/>
      <c r="AS118" s="165"/>
      <c r="AT118" s="165"/>
      <c r="AU118" s="165"/>
      <c r="AV118" s="165"/>
      <c r="AW118" s="165"/>
      <c r="AX118" s="175" t="s">
        <v>176</v>
      </c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56"/>
      <c r="BQ118" s="156"/>
      <c r="BR118" s="157">
        <v>0.25</v>
      </c>
      <c r="BS118" s="157"/>
      <c r="BT118" s="118"/>
      <c r="BU118" s="119"/>
      <c r="BY118" s="14">
        <v>115</v>
      </c>
      <c r="BZ118" s="15">
        <v>0</v>
      </c>
      <c r="CB118" s="14">
        <v>115</v>
      </c>
      <c r="CC118" s="14">
        <v>116</v>
      </c>
    </row>
    <row r="119" spans="1:81" ht="20.25" customHeight="1" thickTop="1" x14ac:dyDescent="0.3">
      <c r="A119" s="49"/>
      <c r="B119" s="49"/>
      <c r="C119" s="49"/>
      <c r="D119" s="144" t="s">
        <v>100</v>
      </c>
      <c r="E119" s="145"/>
      <c r="F119" s="145"/>
      <c r="G119" s="145"/>
      <c r="H119" s="145"/>
      <c r="I119" s="145"/>
      <c r="J119" s="158" t="s">
        <v>142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60"/>
      <c r="AB119" s="141"/>
      <c r="AC119" s="141"/>
      <c r="AD119" s="142">
        <v>1.5</v>
      </c>
      <c r="AE119" s="142"/>
      <c r="AF119" s="114"/>
      <c r="AG119" s="115"/>
      <c r="AL119" s="23"/>
      <c r="AR119" s="144" t="s">
        <v>100</v>
      </c>
      <c r="AS119" s="145"/>
      <c r="AT119" s="145"/>
      <c r="AU119" s="145"/>
      <c r="AV119" s="145"/>
      <c r="AW119" s="145"/>
      <c r="AX119" s="158" t="s">
        <v>142</v>
      </c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60"/>
      <c r="BP119" s="141"/>
      <c r="BQ119" s="141"/>
      <c r="BR119" s="142">
        <v>1.5</v>
      </c>
      <c r="BS119" s="142"/>
      <c r="BT119" s="114"/>
      <c r="BU119" s="115"/>
      <c r="BY119" s="14">
        <v>116</v>
      </c>
      <c r="BZ119" s="15">
        <v>0</v>
      </c>
      <c r="CB119" s="14">
        <v>116</v>
      </c>
      <c r="CC119" s="14">
        <v>117</v>
      </c>
    </row>
    <row r="120" spans="1:81" ht="20.25" customHeight="1" x14ac:dyDescent="0.3">
      <c r="A120" s="49"/>
      <c r="B120" s="49"/>
      <c r="C120" s="49"/>
      <c r="D120" s="146"/>
      <c r="E120" s="147"/>
      <c r="F120" s="147"/>
      <c r="G120" s="147"/>
      <c r="H120" s="147"/>
      <c r="I120" s="147"/>
      <c r="J120" s="161" t="s">
        <v>143</v>
      </c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21"/>
      <c r="AC120" s="121"/>
      <c r="AD120" s="122">
        <v>1</v>
      </c>
      <c r="AE120" s="122"/>
      <c r="AF120" s="116"/>
      <c r="AG120" s="117"/>
      <c r="AL120" s="23"/>
      <c r="AR120" s="146"/>
      <c r="AS120" s="147"/>
      <c r="AT120" s="147"/>
      <c r="AU120" s="147"/>
      <c r="AV120" s="147"/>
      <c r="AW120" s="147"/>
      <c r="AX120" s="161" t="s">
        <v>143</v>
      </c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21"/>
      <c r="BQ120" s="121"/>
      <c r="BR120" s="122">
        <v>1</v>
      </c>
      <c r="BS120" s="122"/>
      <c r="BT120" s="116"/>
      <c r="BU120" s="117"/>
      <c r="BY120" s="14">
        <v>117</v>
      </c>
      <c r="BZ120" s="15">
        <v>0</v>
      </c>
      <c r="CB120" s="14">
        <v>117</v>
      </c>
      <c r="CC120" s="14">
        <v>118</v>
      </c>
    </row>
    <row r="121" spans="1:81" ht="20.25" customHeight="1" x14ac:dyDescent="0.3">
      <c r="A121" s="49"/>
      <c r="B121" s="49"/>
      <c r="C121" s="49"/>
      <c r="D121" s="146"/>
      <c r="E121" s="147"/>
      <c r="F121" s="147"/>
      <c r="G121" s="147"/>
      <c r="H121" s="147"/>
      <c r="I121" s="147"/>
      <c r="J121" s="162" t="s">
        <v>144</v>
      </c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24"/>
      <c r="AC121" s="124"/>
      <c r="AD121" s="125">
        <v>0.5</v>
      </c>
      <c r="AE121" s="125"/>
      <c r="AF121" s="116"/>
      <c r="AG121" s="117"/>
      <c r="AL121" s="23"/>
      <c r="AR121" s="146"/>
      <c r="AS121" s="147"/>
      <c r="AT121" s="147"/>
      <c r="AU121" s="147"/>
      <c r="AV121" s="147"/>
      <c r="AW121" s="147"/>
      <c r="AX121" s="162" t="s">
        <v>144</v>
      </c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24"/>
      <c r="BQ121" s="124"/>
      <c r="BR121" s="125">
        <v>0.5</v>
      </c>
      <c r="BS121" s="125"/>
      <c r="BT121" s="116"/>
      <c r="BU121" s="117"/>
      <c r="BY121" s="14">
        <v>118</v>
      </c>
      <c r="BZ121" s="15">
        <v>0</v>
      </c>
      <c r="CB121" s="14">
        <v>118</v>
      </c>
      <c r="CC121" s="14">
        <v>119</v>
      </c>
    </row>
    <row r="122" spans="1:81" ht="20.25" customHeight="1" thickBot="1" x14ac:dyDescent="0.35">
      <c r="A122" s="49"/>
      <c r="B122" s="49"/>
      <c r="C122" s="49"/>
      <c r="D122" s="148"/>
      <c r="E122" s="149"/>
      <c r="F122" s="149"/>
      <c r="G122" s="149"/>
      <c r="H122" s="149"/>
      <c r="I122" s="149"/>
      <c r="J122" s="163" t="s">
        <v>145</v>
      </c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27"/>
      <c r="AC122" s="127"/>
      <c r="AD122" s="143">
        <v>0.25</v>
      </c>
      <c r="AE122" s="143"/>
      <c r="AF122" s="118"/>
      <c r="AG122" s="119"/>
      <c r="AL122" s="23"/>
      <c r="AR122" s="148"/>
      <c r="AS122" s="149"/>
      <c r="AT122" s="149"/>
      <c r="AU122" s="149"/>
      <c r="AV122" s="149"/>
      <c r="AW122" s="149"/>
      <c r="AX122" s="163" t="s">
        <v>145</v>
      </c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27"/>
      <c r="BQ122" s="127"/>
      <c r="BR122" s="143">
        <v>0.25</v>
      </c>
      <c r="BS122" s="143"/>
      <c r="BT122" s="118"/>
      <c r="BU122" s="119"/>
      <c r="BY122" s="14">
        <v>119</v>
      </c>
      <c r="BZ122" s="15">
        <v>0</v>
      </c>
      <c r="CB122" s="14">
        <v>119</v>
      </c>
      <c r="CC122" s="14">
        <v>120</v>
      </c>
    </row>
    <row r="123" spans="1:81" ht="20.25" customHeight="1" thickTop="1" x14ac:dyDescent="0.3">
      <c r="A123" s="49"/>
      <c r="B123" s="49"/>
      <c r="C123" s="49"/>
      <c r="D123" s="144" t="s">
        <v>134</v>
      </c>
      <c r="E123" s="145"/>
      <c r="F123" s="145"/>
      <c r="G123" s="145"/>
      <c r="H123" s="145"/>
      <c r="I123" s="145"/>
      <c r="J123" s="140" t="s">
        <v>138</v>
      </c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1"/>
      <c r="AC123" s="141"/>
      <c r="AD123" s="142">
        <v>1.5</v>
      </c>
      <c r="AE123" s="142"/>
      <c r="AF123" s="114"/>
      <c r="AG123" s="115"/>
      <c r="AL123" s="23"/>
      <c r="AR123" s="144" t="s">
        <v>134</v>
      </c>
      <c r="AS123" s="145"/>
      <c r="AT123" s="145"/>
      <c r="AU123" s="145"/>
      <c r="AV123" s="145"/>
      <c r="AW123" s="145"/>
      <c r="AX123" s="140" t="s">
        <v>138</v>
      </c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1"/>
      <c r="BQ123" s="141"/>
      <c r="BR123" s="142">
        <v>1.5</v>
      </c>
      <c r="BS123" s="142"/>
      <c r="BT123" s="114"/>
      <c r="BU123" s="115"/>
      <c r="BY123" s="14">
        <v>120</v>
      </c>
      <c r="BZ123" s="15">
        <v>0</v>
      </c>
      <c r="CB123" s="14">
        <v>120</v>
      </c>
      <c r="CC123" s="14">
        <v>121</v>
      </c>
    </row>
    <row r="124" spans="1:81" ht="20.25" customHeight="1" x14ac:dyDescent="0.3">
      <c r="A124" s="49"/>
      <c r="B124" s="49"/>
      <c r="C124" s="49"/>
      <c r="D124" s="146"/>
      <c r="E124" s="147"/>
      <c r="F124" s="147"/>
      <c r="G124" s="147"/>
      <c r="H124" s="147"/>
      <c r="I124" s="147"/>
      <c r="J124" s="154" t="s">
        <v>139</v>
      </c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21"/>
      <c r="AC124" s="121"/>
      <c r="AD124" s="122">
        <v>1</v>
      </c>
      <c r="AE124" s="122"/>
      <c r="AF124" s="116"/>
      <c r="AG124" s="117"/>
      <c r="AL124" s="23"/>
      <c r="AR124" s="146"/>
      <c r="AS124" s="147"/>
      <c r="AT124" s="147"/>
      <c r="AU124" s="147"/>
      <c r="AV124" s="147"/>
      <c r="AW124" s="147"/>
      <c r="AX124" s="154" t="s">
        <v>139</v>
      </c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21"/>
      <c r="BQ124" s="121"/>
      <c r="BR124" s="122">
        <v>1</v>
      </c>
      <c r="BS124" s="122"/>
      <c r="BT124" s="116"/>
      <c r="BU124" s="117"/>
      <c r="BY124" s="14">
        <v>121</v>
      </c>
      <c r="BZ124" s="15">
        <v>0</v>
      </c>
      <c r="CB124" s="14">
        <v>121</v>
      </c>
      <c r="CC124" s="14">
        <v>122</v>
      </c>
    </row>
    <row r="125" spans="1:81" ht="20.25" customHeight="1" x14ac:dyDescent="0.3">
      <c r="A125" s="49"/>
      <c r="B125" s="49"/>
      <c r="C125" s="49"/>
      <c r="D125" s="146"/>
      <c r="E125" s="147"/>
      <c r="F125" s="147"/>
      <c r="G125" s="147"/>
      <c r="H125" s="147"/>
      <c r="I125" s="147"/>
      <c r="J125" s="123" t="s">
        <v>140</v>
      </c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4"/>
      <c r="AC125" s="124"/>
      <c r="AD125" s="125">
        <v>0.5</v>
      </c>
      <c r="AE125" s="125"/>
      <c r="AF125" s="116"/>
      <c r="AG125" s="117"/>
      <c r="AL125" s="23"/>
      <c r="AR125" s="146"/>
      <c r="AS125" s="147"/>
      <c r="AT125" s="147"/>
      <c r="AU125" s="147"/>
      <c r="AV125" s="147"/>
      <c r="AW125" s="147"/>
      <c r="AX125" s="123" t="s">
        <v>140</v>
      </c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4"/>
      <c r="BQ125" s="124"/>
      <c r="BR125" s="125">
        <v>0.5</v>
      </c>
      <c r="BS125" s="125"/>
      <c r="BT125" s="116"/>
      <c r="BU125" s="117"/>
      <c r="BY125" s="14">
        <v>122</v>
      </c>
      <c r="BZ125" s="15">
        <v>0</v>
      </c>
      <c r="CB125" s="14">
        <v>122</v>
      </c>
      <c r="CC125" s="14">
        <v>123</v>
      </c>
    </row>
    <row r="126" spans="1:81" ht="20.25" customHeight="1" thickBot="1" x14ac:dyDescent="0.35">
      <c r="A126" s="49"/>
      <c r="B126" s="49"/>
      <c r="C126" s="49"/>
      <c r="D126" s="148"/>
      <c r="E126" s="149"/>
      <c r="F126" s="149"/>
      <c r="G126" s="149"/>
      <c r="H126" s="149"/>
      <c r="I126" s="149"/>
      <c r="J126" s="126" t="s">
        <v>141</v>
      </c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7"/>
      <c r="AC126" s="127"/>
      <c r="AD126" s="143">
        <v>0.25</v>
      </c>
      <c r="AE126" s="143"/>
      <c r="AF126" s="118"/>
      <c r="AG126" s="119"/>
      <c r="AL126" s="23"/>
      <c r="AR126" s="148"/>
      <c r="AS126" s="149"/>
      <c r="AT126" s="149"/>
      <c r="AU126" s="149"/>
      <c r="AV126" s="149"/>
      <c r="AW126" s="149"/>
      <c r="AX126" s="126" t="s">
        <v>141</v>
      </c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7"/>
      <c r="BQ126" s="127"/>
      <c r="BR126" s="143">
        <v>0.25</v>
      </c>
      <c r="BS126" s="143"/>
      <c r="BT126" s="118"/>
      <c r="BU126" s="119"/>
      <c r="BY126" s="14">
        <v>123</v>
      </c>
      <c r="BZ126" s="15">
        <v>0</v>
      </c>
      <c r="CB126" s="14">
        <v>123</v>
      </c>
      <c r="CC126" s="14">
        <v>124</v>
      </c>
    </row>
    <row r="127" spans="1:81" ht="20.25" customHeight="1" thickTop="1" x14ac:dyDescent="0.3">
      <c r="A127" s="49"/>
      <c r="B127" s="49"/>
      <c r="C127" s="49"/>
      <c r="D127" s="144" t="s">
        <v>101</v>
      </c>
      <c r="E127" s="145"/>
      <c r="F127" s="145"/>
      <c r="G127" s="145"/>
      <c r="H127" s="145"/>
      <c r="I127" s="145"/>
      <c r="J127" s="176" t="s">
        <v>131</v>
      </c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41"/>
      <c r="AC127" s="141"/>
      <c r="AD127" s="142">
        <v>1.5</v>
      </c>
      <c r="AE127" s="142"/>
      <c r="AF127" s="114"/>
      <c r="AG127" s="115"/>
      <c r="AL127" s="23"/>
      <c r="AR127" s="144" t="s">
        <v>101</v>
      </c>
      <c r="AS127" s="145"/>
      <c r="AT127" s="145"/>
      <c r="AU127" s="145"/>
      <c r="AV127" s="145"/>
      <c r="AW127" s="145"/>
      <c r="AX127" s="176" t="s">
        <v>131</v>
      </c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41"/>
      <c r="BQ127" s="141"/>
      <c r="BR127" s="142">
        <v>1.5</v>
      </c>
      <c r="BS127" s="142"/>
      <c r="BT127" s="114"/>
      <c r="BU127" s="115"/>
      <c r="BY127" s="14">
        <v>124</v>
      </c>
      <c r="BZ127" s="15">
        <v>0</v>
      </c>
      <c r="CB127" s="14">
        <v>124</v>
      </c>
      <c r="CC127" s="14">
        <v>125</v>
      </c>
    </row>
    <row r="128" spans="1:81" ht="20.25" customHeight="1" x14ac:dyDescent="0.3">
      <c r="A128" s="49"/>
      <c r="B128" s="49"/>
      <c r="C128" s="49"/>
      <c r="D128" s="146"/>
      <c r="E128" s="147"/>
      <c r="F128" s="147"/>
      <c r="G128" s="147"/>
      <c r="H128" s="147"/>
      <c r="I128" s="147"/>
      <c r="J128" s="120" t="s">
        <v>132</v>
      </c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1"/>
      <c r="AC128" s="121"/>
      <c r="AD128" s="122">
        <v>1</v>
      </c>
      <c r="AE128" s="122"/>
      <c r="AF128" s="116"/>
      <c r="AG128" s="117"/>
      <c r="AL128" s="23"/>
      <c r="AR128" s="146"/>
      <c r="AS128" s="147"/>
      <c r="AT128" s="147"/>
      <c r="AU128" s="147"/>
      <c r="AV128" s="147"/>
      <c r="AW128" s="147"/>
      <c r="AX128" s="120" t="s">
        <v>132</v>
      </c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1"/>
      <c r="BQ128" s="121"/>
      <c r="BR128" s="122">
        <v>1</v>
      </c>
      <c r="BS128" s="122"/>
      <c r="BT128" s="116"/>
      <c r="BU128" s="117"/>
      <c r="BY128" s="14">
        <v>125</v>
      </c>
      <c r="BZ128" s="15">
        <v>0</v>
      </c>
      <c r="CB128" s="14">
        <v>125</v>
      </c>
      <c r="CC128" s="14">
        <v>126</v>
      </c>
    </row>
    <row r="129" spans="1:81" ht="20.25" customHeight="1" x14ac:dyDescent="0.3">
      <c r="A129" s="49"/>
      <c r="B129" s="49"/>
      <c r="C129" s="49"/>
      <c r="D129" s="146"/>
      <c r="E129" s="147"/>
      <c r="F129" s="147"/>
      <c r="G129" s="147"/>
      <c r="H129" s="147"/>
      <c r="I129" s="147"/>
      <c r="J129" s="153" t="s">
        <v>133</v>
      </c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24"/>
      <c r="AC129" s="124"/>
      <c r="AD129" s="125">
        <v>0.5</v>
      </c>
      <c r="AE129" s="125"/>
      <c r="AF129" s="116"/>
      <c r="AG129" s="117"/>
      <c r="AL129" s="23"/>
      <c r="AR129" s="146"/>
      <c r="AS129" s="147"/>
      <c r="AT129" s="147"/>
      <c r="AU129" s="147"/>
      <c r="AV129" s="147"/>
      <c r="AW129" s="147"/>
      <c r="AX129" s="153" t="s">
        <v>133</v>
      </c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24"/>
      <c r="BQ129" s="124"/>
      <c r="BR129" s="125">
        <v>0.5</v>
      </c>
      <c r="BS129" s="125"/>
      <c r="BT129" s="116"/>
      <c r="BU129" s="117"/>
      <c r="BY129" s="14">
        <v>126</v>
      </c>
      <c r="BZ129" s="15">
        <v>0</v>
      </c>
      <c r="CB129" s="14">
        <v>126</v>
      </c>
      <c r="CC129" s="14">
        <v>127</v>
      </c>
    </row>
    <row r="130" spans="1:81" ht="20.25" customHeight="1" thickBot="1" x14ac:dyDescent="0.35">
      <c r="A130" s="49"/>
      <c r="B130" s="49"/>
      <c r="C130" s="49"/>
      <c r="D130" s="148"/>
      <c r="E130" s="149"/>
      <c r="F130" s="149"/>
      <c r="G130" s="149"/>
      <c r="H130" s="149"/>
      <c r="I130" s="149"/>
      <c r="J130" s="126" t="s">
        <v>177</v>
      </c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7"/>
      <c r="AC130" s="127"/>
      <c r="AD130" s="143">
        <v>0.25</v>
      </c>
      <c r="AE130" s="143"/>
      <c r="AF130" s="118"/>
      <c r="AG130" s="119"/>
      <c r="AL130" s="23"/>
      <c r="AR130" s="148"/>
      <c r="AS130" s="149"/>
      <c r="AT130" s="149"/>
      <c r="AU130" s="149"/>
      <c r="AV130" s="149"/>
      <c r="AW130" s="149"/>
      <c r="AX130" s="126" t="s">
        <v>177</v>
      </c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7"/>
      <c r="BQ130" s="127"/>
      <c r="BR130" s="143">
        <v>0.25</v>
      </c>
      <c r="BS130" s="143"/>
      <c r="BT130" s="118"/>
      <c r="BU130" s="119"/>
      <c r="BY130" s="14">
        <v>127</v>
      </c>
      <c r="BZ130" s="15">
        <v>0</v>
      </c>
      <c r="CB130" s="14">
        <v>127</v>
      </c>
      <c r="CC130" s="14">
        <v>128</v>
      </c>
    </row>
    <row r="131" spans="1:81" ht="20.25" customHeight="1" thickTop="1" x14ac:dyDescent="0.3">
      <c r="A131" s="49"/>
      <c r="B131" s="49"/>
      <c r="C131" s="49"/>
      <c r="D131" s="166" t="s">
        <v>102</v>
      </c>
      <c r="E131" s="167"/>
      <c r="F131" s="167"/>
      <c r="G131" s="167"/>
      <c r="H131" s="167"/>
      <c r="I131" s="168"/>
      <c r="J131" s="140" t="s">
        <v>146</v>
      </c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77"/>
      <c r="AC131" s="178"/>
      <c r="AD131" s="179">
        <v>1.5</v>
      </c>
      <c r="AE131" s="180"/>
      <c r="AF131" s="181"/>
      <c r="AG131" s="182"/>
      <c r="AL131" s="23"/>
      <c r="AR131" s="166" t="s">
        <v>102</v>
      </c>
      <c r="AS131" s="167"/>
      <c r="AT131" s="167"/>
      <c r="AU131" s="167"/>
      <c r="AV131" s="167"/>
      <c r="AW131" s="168"/>
      <c r="AX131" s="140" t="s">
        <v>146</v>
      </c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77"/>
      <c r="BQ131" s="178"/>
      <c r="BR131" s="179">
        <v>1.5</v>
      </c>
      <c r="BS131" s="180"/>
      <c r="BT131" s="181"/>
      <c r="BU131" s="182"/>
      <c r="BY131" s="14">
        <v>128</v>
      </c>
      <c r="BZ131" s="15">
        <v>0</v>
      </c>
      <c r="CB131" s="14">
        <v>128</v>
      </c>
      <c r="CC131" s="14">
        <v>129</v>
      </c>
    </row>
    <row r="132" spans="1:81" ht="20.25" customHeight="1" x14ac:dyDescent="0.3">
      <c r="A132" s="49"/>
      <c r="B132" s="49"/>
      <c r="C132" s="49"/>
      <c r="D132" s="169"/>
      <c r="E132" s="170"/>
      <c r="F132" s="170"/>
      <c r="G132" s="170"/>
      <c r="H132" s="170"/>
      <c r="I132" s="171"/>
      <c r="J132" s="120" t="s">
        <v>147</v>
      </c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87"/>
      <c r="AC132" s="188"/>
      <c r="AD132" s="189">
        <v>1</v>
      </c>
      <c r="AE132" s="190"/>
      <c r="AF132" s="183"/>
      <c r="AG132" s="184"/>
      <c r="AL132" s="23"/>
      <c r="AR132" s="169"/>
      <c r="AS132" s="170"/>
      <c r="AT132" s="170"/>
      <c r="AU132" s="170"/>
      <c r="AV132" s="170"/>
      <c r="AW132" s="171"/>
      <c r="AX132" s="120" t="s">
        <v>147</v>
      </c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87"/>
      <c r="BQ132" s="188"/>
      <c r="BR132" s="189">
        <v>1</v>
      </c>
      <c r="BS132" s="190"/>
      <c r="BT132" s="183"/>
      <c r="BU132" s="184"/>
      <c r="BY132" s="14">
        <v>129</v>
      </c>
      <c r="BZ132" s="15">
        <v>0</v>
      </c>
      <c r="CB132" s="14">
        <v>129</v>
      </c>
      <c r="CC132" s="14">
        <v>130</v>
      </c>
    </row>
    <row r="133" spans="1:81" ht="20.25" customHeight="1" x14ac:dyDescent="0.3">
      <c r="A133" s="49"/>
      <c r="B133" s="49"/>
      <c r="C133" s="49"/>
      <c r="D133" s="169"/>
      <c r="E133" s="170"/>
      <c r="F133" s="170"/>
      <c r="G133" s="170"/>
      <c r="H133" s="170"/>
      <c r="I133" s="171"/>
      <c r="J133" s="123" t="s">
        <v>148</v>
      </c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91"/>
      <c r="AC133" s="192"/>
      <c r="AD133" s="193">
        <v>0.5</v>
      </c>
      <c r="AE133" s="194"/>
      <c r="AF133" s="183"/>
      <c r="AG133" s="184"/>
      <c r="AL133" s="23"/>
      <c r="AR133" s="169"/>
      <c r="AS133" s="170"/>
      <c r="AT133" s="170"/>
      <c r="AU133" s="170"/>
      <c r="AV133" s="170"/>
      <c r="AW133" s="171"/>
      <c r="AX133" s="123" t="s">
        <v>148</v>
      </c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91"/>
      <c r="BQ133" s="192"/>
      <c r="BR133" s="193">
        <v>0.5</v>
      </c>
      <c r="BS133" s="194"/>
      <c r="BT133" s="183"/>
      <c r="BU133" s="184"/>
      <c r="BY133" s="14">
        <v>130</v>
      </c>
      <c r="BZ133" s="15">
        <v>0</v>
      </c>
      <c r="CB133" s="14">
        <v>130</v>
      </c>
      <c r="CC133" s="14">
        <v>131</v>
      </c>
    </row>
    <row r="134" spans="1:81" ht="20.25" customHeight="1" thickBot="1" x14ac:dyDescent="0.35">
      <c r="A134" s="49"/>
      <c r="B134" s="49"/>
      <c r="C134" s="49"/>
      <c r="D134" s="172"/>
      <c r="E134" s="173"/>
      <c r="F134" s="173"/>
      <c r="G134" s="173"/>
      <c r="H134" s="173"/>
      <c r="I134" s="174"/>
      <c r="J134" s="126" t="s">
        <v>149</v>
      </c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95"/>
      <c r="AC134" s="196"/>
      <c r="AD134" s="197">
        <v>0.25</v>
      </c>
      <c r="AE134" s="198"/>
      <c r="AF134" s="185"/>
      <c r="AG134" s="186"/>
      <c r="AL134" s="23"/>
      <c r="AR134" s="172"/>
      <c r="AS134" s="173"/>
      <c r="AT134" s="173"/>
      <c r="AU134" s="173"/>
      <c r="AV134" s="173"/>
      <c r="AW134" s="174"/>
      <c r="AX134" s="126" t="s">
        <v>149</v>
      </c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95"/>
      <c r="BQ134" s="196"/>
      <c r="BR134" s="197">
        <v>0.25</v>
      </c>
      <c r="BS134" s="198"/>
      <c r="BT134" s="185"/>
      <c r="BU134" s="186"/>
      <c r="BY134" s="14">
        <v>131</v>
      </c>
      <c r="BZ134" s="15">
        <v>0</v>
      </c>
      <c r="CB134" s="14">
        <v>131</v>
      </c>
      <c r="CC134" s="14">
        <v>132</v>
      </c>
    </row>
    <row r="135" spans="1:81" ht="20.25" customHeight="1" thickTop="1" x14ac:dyDescent="0.3">
      <c r="A135" s="42"/>
      <c r="B135" s="42"/>
      <c r="C135" s="42"/>
      <c r="D135" s="107" t="s">
        <v>103</v>
      </c>
      <c r="E135" s="108"/>
      <c r="F135" s="108"/>
      <c r="G135" s="108"/>
      <c r="H135" s="108"/>
      <c r="I135" s="108"/>
      <c r="J135" s="140" t="s">
        <v>150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1"/>
      <c r="AC135" s="141"/>
      <c r="AD135" s="142">
        <v>1.5</v>
      </c>
      <c r="AE135" s="142"/>
      <c r="AF135" s="114"/>
      <c r="AG135" s="115"/>
      <c r="AL135" s="23"/>
      <c r="AR135" s="107" t="s">
        <v>103</v>
      </c>
      <c r="AS135" s="108"/>
      <c r="AT135" s="108"/>
      <c r="AU135" s="108"/>
      <c r="AV135" s="108"/>
      <c r="AW135" s="108"/>
      <c r="AX135" s="140" t="s">
        <v>150</v>
      </c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1"/>
      <c r="BQ135" s="141"/>
      <c r="BR135" s="142">
        <v>1.5</v>
      </c>
      <c r="BS135" s="142"/>
      <c r="BT135" s="114"/>
      <c r="BU135" s="115"/>
      <c r="BY135" s="14">
        <v>132</v>
      </c>
      <c r="BZ135" s="15">
        <v>0</v>
      </c>
      <c r="CB135" s="14">
        <v>132</v>
      </c>
      <c r="CC135" s="14">
        <v>133</v>
      </c>
    </row>
    <row r="136" spans="1:81" ht="20.25" customHeight="1" x14ac:dyDescent="0.3">
      <c r="A136" s="42"/>
      <c r="B136" s="42"/>
      <c r="C136" s="42"/>
      <c r="D136" s="133"/>
      <c r="E136" s="134"/>
      <c r="F136" s="134"/>
      <c r="G136" s="134"/>
      <c r="H136" s="134"/>
      <c r="I136" s="134"/>
      <c r="J136" s="120" t="s">
        <v>151</v>
      </c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21"/>
      <c r="AD136" s="122">
        <v>1</v>
      </c>
      <c r="AE136" s="122"/>
      <c r="AF136" s="116"/>
      <c r="AG136" s="117"/>
      <c r="AL136" s="23"/>
      <c r="AR136" s="133"/>
      <c r="AS136" s="134"/>
      <c r="AT136" s="134"/>
      <c r="AU136" s="134"/>
      <c r="AV136" s="134"/>
      <c r="AW136" s="134"/>
      <c r="AX136" s="120" t="s">
        <v>151</v>
      </c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1"/>
      <c r="BQ136" s="121"/>
      <c r="BR136" s="122">
        <v>1</v>
      </c>
      <c r="BS136" s="122"/>
      <c r="BT136" s="116"/>
      <c r="BU136" s="117"/>
      <c r="BY136" s="14">
        <v>133</v>
      </c>
      <c r="BZ136" s="15">
        <v>0</v>
      </c>
      <c r="CB136" s="14">
        <v>133</v>
      </c>
      <c r="CC136" s="14">
        <v>134</v>
      </c>
    </row>
    <row r="137" spans="1:81" ht="20.25" customHeight="1" x14ac:dyDescent="0.3">
      <c r="A137" s="42"/>
      <c r="B137" s="42"/>
      <c r="C137" s="42"/>
      <c r="D137" s="133"/>
      <c r="E137" s="134"/>
      <c r="F137" s="134"/>
      <c r="G137" s="134"/>
      <c r="H137" s="134"/>
      <c r="I137" s="134"/>
      <c r="J137" s="123" t="s">
        <v>152</v>
      </c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4"/>
      <c r="AC137" s="124"/>
      <c r="AD137" s="125">
        <v>0.5</v>
      </c>
      <c r="AE137" s="125"/>
      <c r="AF137" s="116"/>
      <c r="AG137" s="117"/>
      <c r="AL137" s="23"/>
      <c r="AR137" s="133"/>
      <c r="AS137" s="134"/>
      <c r="AT137" s="134"/>
      <c r="AU137" s="134"/>
      <c r="AV137" s="134"/>
      <c r="AW137" s="134"/>
      <c r="AX137" s="123" t="s">
        <v>152</v>
      </c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4"/>
      <c r="BQ137" s="124"/>
      <c r="BR137" s="125">
        <v>0.5</v>
      </c>
      <c r="BS137" s="125"/>
      <c r="BT137" s="116"/>
      <c r="BU137" s="117"/>
    </row>
    <row r="138" spans="1:81" ht="20.25" customHeight="1" thickBot="1" x14ac:dyDescent="0.35">
      <c r="A138" s="42"/>
      <c r="B138" s="42"/>
      <c r="C138" s="42"/>
      <c r="D138" s="164"/>
      <c r="E138" s="165"/>
      <c r="F138" s="165"/>
      <c r="G138" s="165"/>
      <c r="H138" s="165"/>
      <c r="I138" s="165"/>
      <c r="J138" s="126" t="s">
        <v>153</v>
      </c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7"/>
      <c r="AC138" s="127"/>
      <c r="AD138" s="143">
        <v>0.25</v>
      </c>
      <c r="AE138" s="143"/>
      <c r="AF138" s="118"/>
      <c r="AG138" s="119"/>
      <c r="AL138" s="23"/>
      <c r="AR138" s="164"/>
      <c r="AS138" s="165"/>
      <c r="AT138" s="165"/>
      <c r="AU138" s="165"/>
      <c r="AV138" s="165"/>
      <c r="AW138" s="165"/>
      <c r="AX138" s="126" t="s">
        <v>153</v>
      </c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7"/>
      <c r="BQ138" s="127"/>
      <c r="BR138" s="143">
        <v>0.25</v>
      </c>
      <c r="BS138" s="143"/>
      <c r="BT138" s="118"/>
      <c r="BU138" s="119"/>
    </row>
    <row r="139" spans="1:81" ht="18" customHeight="1" thickTop="1" x14ac:dyDescent="0.3">
      <c r="A139" s="38"/>
      <c r="B139" s="38"/>
      <c r="C139" s="38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92" t="s">
        <v>42</v>
      </c>
      <c r="AE139" s="93"/>
      <c r="AF139" s="94" t="str">
        <f>IF(SUM(AF96:AG138)=0,"",SUM(AF96:AG138))</f>
        <v/>
      </c>
      <c r="AG139" s="95"/>
      <c r="AL139" s="23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92" t="s">
        <v>42</v>
      </c>
      <c r="BS139" s="93"/>
      <c r="BT139" s="94" t="str">
        <f>IF(SUM(BT96:BU138)=0,"",SUM(BT96:BU138))</f>
        <v/>
      </c>
      <c r="BU139" s="95"/>
    </row>
    <row r="140" spans="1:81" ht="18" customHeight="1" thickBot="1" x14ac:dyDescent="0.35">
      <c r="A140" s="38"/>
      <c r="B140" s="38"/>
      <c r="C140" s="38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88"/>
      <c r="AE140" s="89"/>
      <c r="AF140" s="79"/>
      <c r="AG140" s="80"/>
      <c r="AL140" s="13"/>
      <c r="AM140" s="12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88"/>
      <c r="BS140" s="89"/>
      <c r="BT140" s="79"/>
      <c r="BU140" s="80"/>
    </row>
    <row r="141" spans="1:81" ht="18" customHeight="1" thickTop="1" x14ac:dyDescent="0.25">
      <c r="AA141" s="51"/>
      <c r="AB141" s="51"/>
      <c r="AC141" s="52"/>
      <c r="AD141" s="52"/>
      <c r="AL141" s="13"/>
      <c r="AM141" s="12"/>
    </row>
    <row r="142" spans="1:81" ht="18" customHeight="1" x14ac:dyDescent="0.25">
      <c r="AA142" s="51"/>
      <c r="AB142" s="51"/>
      <c r="AC142" s="52"/>
      <c r="AD142" s="52"/>
      <c r="AL142" s="13"/>
      <c r="AM142" s="12"/>
    </row>
    <row r="143" spans="1:81" ht="18" customHeight="1" x14ac:dyDescent="0.25">
      <c r="AA143" s="51"/>
      <c r="AB143" s="51"/>
      <c r="AC143" s="52"/>
      <c r="AD143" s="52"/>
      <c r="AL143" s="86" t="s">
        <v>130</v>
      </c>
      <c r="AM143" s="86"/>
    </row>
    <row r="144" spans="1:81" ht="18" customHeight="1" x14ac:dyDescent="0.25">
      <c r="AL144" s="86"/>
      <c r="AM144" s="86"/>
    </row>
    <row r="145" spans="1:76" ht="15.75" thickBot="1" x14ac:dyDescent="0.3">
      <c r="AL145" s="85" t="s">
        <v>130</v>
      </c>
      <c r="AM145" s="85"/>
    </row>
    <row r="146" spans="1:76" ht="18.75" customHeight="1" thickTop="1" x14ac:dyDescent="0.3">
      <c r="A146" s="235" t="s">
        <v>12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426" t="s">
        <v>171</v>
      </c>
      <c r="AK146" s="427"/>
      <c r="AL146" s="85"/>
      <c r="AM146" s="85"/>
      <c r="AN146" s="21"/>
      <c r="AO146" s="235" t="s">
        <v>12</v>
      </c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426" t="s">
        <v>171</v>
      </c>
      <c r="BX146" s="427"/>
    </row>
    <row r="147" spans="1:76" ht="18.75" customHeight="1" thickBot="1" x14ac:dyDescent="0.35">
      <c r="A147" s="235" t="s">
        <v>13</v>
      </c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428" t="str">
        <f>IF($AJ$15=0,"",$AJ$15)</f>
        <v/>
      </c>
      <c r="AK147" s="429"/>
      <c r="AL147" s="48"/>
      <c r="AM147" s="21"/>
      <c r="AN147" s="21"/>
      <c r="AO147" s="235" t="s">
        <v>13</v>
      </c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5"/>
      <c r="BV147" s="235"/>
      <c r="BW147" s="428" t="str">
        <f>IF($AJ$15=0,"",$AJ$15)</f>
        <v/>
      </c>
      <c r="BX147" s="429"/>
    </row>
    <row r="148" spans="1:76" ht="18.75" customHeight="1" thickTop="1" thickBot="1" x14ac:dyDescent="0.3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AL148" s="23"/>
      <c r="AM148" s="21"/>
      <c r="AN148" s="2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1"/>
      <c r="BB148" s="1"/>
      <c r="BC148" s="1"/>
      <c r="BW148" s="16"/>
    </row>
    <row r="149" spans="1:76" ht="18.75" customHeight="1" thickTop="1" thickBot="1" x14ac:dyDescent="0.3">
      <c r="A149" s="96" t="s">
        <v>1</v>
      </c>
      <c r="B149" s="97"/>
      <c r="C149" s="98"/>
      <c r="D149" s="105" t="str">
        <f t="shared" ref="D149:D154" si="3">IF(D17="","",D17)</f>
        <v/>
      </c>
      <c r="E149" s="105"/>
      <c r="F149" s="105"/>
      <c r="G149" s="105"/>
      <c r="H149" s="105"/>
      <c r="I149" s="105"/>
      <c r="J149" s="105"/>
      <c r="K149" s="105"/>
      <c r="L149" s="105"/>
      <c r="M149" s="105"/>
      <c r="N149" s="106"/>
      <c r="O149" s="3"/>
      <c r="P149" s="24"/>
      <c r="Q149" s="24"/>
      <c r="R149" s="107" t="s">
        <v>2</v>
      </c>
      <c r="S149" s="108"/>
      <c r="T149" s="109" t="str">
        <f>IF(T17="","",T17)</f>
        <v/>
      </c>
      <c r="U149" s="109"/>
      <c r="V149" s="109"/>
      <c r="W149" s="109"/>
      <c r="X149" s="109"/>
      <c r="Y149" s="110"/>
      <c r="AB149" s="206" t="s">
        <v>0</v>
      </c>
      <c r="AC149" s="207"/>
      <c r="AD149" s="207"/>
      <c r="AE149" s="208"/>
      <c r="AF149" s="128" t="str">
        <f>IF(AF17="","",AF17)</f>
        <v/>
      </c>
      <c r="AG149" s="129"/>
      <c r="AH149" s="129"/>
      <c r="AI149" s="129"/>
      <c r="AJ149" s="130"/>
      <c r="AK149" s="25"/>
      <c r="AL149" s="23"/>
      <c r="AM149" s="21"/>
      <c r="AN149" s="21"/>
      <c r="AO149" s="96" t="s">
        <v>1</v>
      </c>
      <c r="AP149" s="97"/>
      <c r="AQ149" s="98"/>
      <c r="AR149" s="105" t="str">
        <f t="shared" ref="AR149:AR154" si="4">IF(D17="","",D17)</f>
        <v/>
      </c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6"/>
      <c r="BC149" s="3"/>
      <c r="BD149" s="24"/>
      <c r="BE149" s="24"/>
      <c r="BF149" s="107" t="s">
        <v>2</v>
      </c>
      <c r="BG149" s="108"/>
      <c r="BH149" s="109" t="str">
        <f>IF(T17="","",T17)</f>
        <v/>
      </c>
      <c r="BI149" s="109"/>
      <c r="BJ149" s="109"/>
      <c r="BK149" s="109"/>
      <c r="BL149" s="109"/>
      <c r="BM149" s="110"/>
      <c r="BP149" s="111" t="s">
        <v>0</v>
      </c>
      <c r="BQ149" s="112"/>
      <c r="BR149" s="112"/>
      <c r="BS149" s="113"/>
      <c r="BT149" s="128" t="str">
        <f>IF(AF17="","",AF17)</f>
        <v/>
      </c>
      <c r="BU149" s="129"/>
      <c r="BV149" s="129"/>
      <c r="BW149" s="129"/>
      <c r="BX149" s="130"/>
    </row>
    <row r="150" spans="1:76" ht="18.75" customHeight="1" thickTop="1" thickBot="1" x14ac:dyDescent="0.3">
      <c r="A150" s="99"/>
      <c r="B150" s="100"/>
      <c r="C150" s="101"/>
      <c r="D150" s="131" t="str">
        <f t="shared" si="3"/>
        <v/>
      </c>
      <c r="E150" s="131"/>
      <c r="F150" s="131"/>
      <c r="G150" s="131"/>
      <c r="H150" s="131"/>
      <c r="I150" s="131"/>
      <c r="J150" s="131"/>
      <c r="K150" s="131"/>
      <c r="L150" s="131"/>
      <c r="M150" s="131"/>
      <c r="N150" s="132"/>
      <c r="O150" s="26"/>
      <c r="R150" s="133" t="s">
        <v>4</v>
      </c>
      <c r="S150" s="134"/>
      <c r="T150" s="135" t="str">
        <f>IF(T18="","",T18)</f>
        <v/>
      </c>
      <c r="U150" s="135"/>
      <c r="V150" s="135"/>
      <c r="W150" s="135"/>
      <c r="X150" s="135"/>
      <c r="Y150" s="136"/>
      <c r="AL150" s="23"/>
      <c r="AM150" s="21"/>
      <c r="AN150" s="21"/>
      <c r="AO150" s="99"/>
      <c r="AP150" s="100"/>
      <c r="AQ150" s="101"/>
      <c r="AR150" s="131" t="str">
        <f t="shared" si="4"/>
        <v/>
      </c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2"/>
      <c r="BC150" s="26"/>
      <c r="BF150" s="133" t="s">
        <v>4</v>
      </c>
      <c r="BG150" s="134"/>
      <c r="BH150" s="135" t="str">
        <f>IF(T18="","",T18)</f>
        <v/>
      </c>
      <c r="BI150" s="135"/>
      <c r="BJ150" s="135"/>
      <c r="BK150" s="135"/>
      <c r="BL150" s="135"/>
      <c r="BM150" s="136"/>
      <c r="BW150" s="16"/>
    </row>
    <row r="151" spans="1:76" ht="18.75" customHeight="1" thickTop="1" x14ac:dyDescent="0.3">
      <c r="A151" s="102"/>
      <c r="B151" s="103"/>
      <c r="C151" s="104"/>
      <c r="D151" s="333" t="str">
        <f t="shared" si="3"/>
        <v/>
      </c>
      <c r="E151" s="333"/>
      <c r="F151" s="333"/>
      <c r="G151" s="333"/>
      <c r="H151" s="333"/>
      <c r="I151" s="333"/>
      <c r="J151" s="333"/>
      <c r="K151" s="333"/>
      <c r="L151" s="333"/>
      <c r="M151" s="333"/>
      <c r="N151" s="334"/>
      <c r="O151" s="27"/>
      <c r="R151" s="133" t="s">
        <v>3</v>
      </c>
      <c r="S151" s="134"/>
      <c r="T151" s="135" t="str">
        <f>IF(T19="","",T19)</f>
        <v/>
      </c>
      <c r="U151" s="135"/>
      <c r="V151" s="135"/>
      <c r="W151" s="135"/>
      <c r="X151" s="135"/>
      <c r="Y151" s="136"/>
      <c r="AB151" s="137" t="s">
        <v>14</v>
      </c>
      <c r="AC151" s="138"/>
      <c r="AD151" s="138"/>
      <c r="AE151" s="138"/>
      <c r="AF151" s="138"/>
      <c r="AG151" s="138"/>
      <c r="AH151" s="138"/>
      <c r="AI151" s="138"/>
      <c r="AJ151" s="139"/>
      <c r="AK151" s="28"/>
      <c r="AL151" s="23"/>
      <c r="AM151" s="21"/>
      <c r="AN151" s="21"/>
      <c r="AO151" s="102"/>
      <c r="AP151" s="103"/>
      <c r="AQ151" s="104"/>
      <c r="AR151" s="333" t="str">
        <f t="shared" si="4"/>
        <v/>
      </c>
      <c r="AS151" s="333"/>
      <c r="AT151" s="333"/>
      <c r="AU151" s="333"/>
      <c r="AV151" s="333"/>
      <c r="AW151" s="333"/>
      <c r="AX151" s="333"/>
      <c r="AY151" s="333"/>
      <c r="AZ151" s="333"/>
      <c r="BA151" s="333"/>
      <c r="BB151" s="334"/>
      <c r="BC151" s="27"/>
      <c r="BF151" s="133" t="s">
        <v>3</v>
      </c>
      <c r="BG151" s="134"/>
      <c r="BH151" s="135" t="str">
        <f>IF(T19="","",T19)</f>
        <v/>
      </c>
      <c r="BI151" s="135"/>
      <c r="BJ151" s="135"/>
      <c r="BK151" s="135"/>
      <c r="BL151" s="135"/>
      <c r="BM151" s="136"/>
      <c r="BP151" s="137" t="s">
        <v>15</v>
      </c>
      <c r="BQ151" s="138"/>
      <c r="BR151" s="138"/>
      <c r="BS151" s="138"/>
      <c r="BT151" s="138"/>
      <c r="BU151" s="138"/>
      <c r="BV151" s="138"/>
      <c r="BW151" s="138"/>
      <c r="BX151" s="139"/>
    </row>
    <row r="152" spans="1:76" ht="18.75" customHeight="1" x14ac:dyDescent="0.3">
      <c r="A152" s="238" t="s">
        <v>3</v>
      </c>
      <c r="B152" s="239"/>
      <c r="C152" s="240"/>
      <c r="D152" s="333" t="str">
        <f t="shared" si="3"/>
        <v/>
      </c>
      <c r="E152" s="333"/>
      <c r="F152" s="333"/>
      <c r="G152" s="333"/>
      <c r="H152" s="333"/>
      <c r="I152" s="333"/>
      <c r="J152" s="333"/>
      <c r="K152" s="333"/>
      <c r="L152" s="333"/>
      <c r="M152" s="333"/>
      <c r="N152" s="334"/>
      <c r="O152" s="4"/>
      <c r="R152" s="133" t="s">
        <v>5</v>
      </c>
      <c r="S152" s="134"/>
      <c r="T152" s="135" t="str">
        <f>IF(T20="","",T20)</f>
        <v/>
      </c>
      <c r="U152" s="135"/>
      <c r="V152" s="135"/>
      <c r="W152" s="135"/>
      <c r="X152" s="135"/>
      <c r="Y152" s="136"/>
      <c r="AB152" s="241"/>
      <c r="AC152" s="242"/>
      <c r="AD152" s="242"/>
      <c r="AE152" s="242"/>
      <c r="AF152" s="242"/>
      <c r="AG152" s="242"/>
      <c r="AH152" s="242"/>
      <c r="AI152" s="242"/>
      <c r="AJ152" s="243"/>
      <c r="AK152" s="19"/>
      <c r="AL152" s="23"/>
      <c r="AM152" s="21"/>
      <c r="AN152" s="21"/>
      <c r="AO152" s="238" t="s">
        <v>3</v>
      </c>
      <c r="AP152" s="239"/>
      <c r="AQ152" s="240"/>
      <c r="AR152" s="333" t="str">
        <f t="shared" si="4"/>
        <v/>
      </c>
      <c r="AS152" s="333"/>
      <c r="AT152" s="333"/>
      <c r="AU152" s="333"/>
      <c r="AV152" s="333"/>
      <c r="AW152" s="333"/>
      <c r="AX152" s="333"/>
      <c r="AY152" s="333"/>
      <c r="AZ152" s="333"/>
      <c r="BA152" s="333"/>
      <c r="BB152" s="334"/>
      <c r="BC152" s="4"/>
      <c r="BF152" s="133" t="s">
        <v>5</v>
      </c>
      <c r="BG152" s="134"/>
      <c r="BH152" s="135" t="str">
        <f>IF(T20="","",T20)</f>
        <v/>
      </c>
      <c r="BI152" s="135"/>
      <c r="BJ152" s="135"/>
      <c r="BK152" s="135"/>
      <c r="BL152" s="135"/>
      <c r="BM152" s="136"/>
      <c r="BP152" s="241"/>
      <c r="BQ152" s="242"/>
      <c r="BR152" s="242"/>
      <c r="BS152" s="242"/>
      <c r="BT152" s="242"/>
      <c r="BU152" s="242"/>
      <c r="BV152" s="242"/>
      <c r="BW152" s="242"/>
      <c r="BX152" s="243"/>
    </row>
    <row r="153" spans="1:76" ht="18.75" customHeight="1" thickBot="1" x14ac:dyDescent="0.35">
      <c r="A153" s="238" t="s">
        <v>5</v>
      </c>
      <c r="B153" s="239"/>
      <c r="C153" s="240"/>
      <c r="D153" s="333" t="str">
        <f t="shared" si="3"/>
        <v/>
      </c>
      <c r="E153" s="333"/>
      <c r="F153" s="333"/>
      <c r="G153" s="333"/>
      <c r="H153" s="333"/>
      <c r="I153" s="333"/>
      <c r="J153" s="333"/>
      <c r="K153" s="333"/>
      <c r="L153" s="333"/>
      <c r="M153" s="333"/>
      <c r="N153" s="334"/>
      <c r="O153" s="4"/>
      <c r="R153" s="164" t="s">
        <v>7</v>
      </c>
      <c r="S153" s="165"/>
      <c r="T153" s="324" t="str">
        <f>IF(T21="","",T21)</f>
        <v/>
      </c>
      <c r="U153" s="324"/>
      <c r="V153" s="324"/>
      <c r="W153" s="324"/>
      <c r="X153" s="324"/>
      <c r="Y153" s="325"/>
      <c r="AB153" s="244"/>
      <c r="AC153" s="245"/>
      <c r="AD153" s="245"/>
      <c r="AE153" s="245"/>
      <c r="AF153" s="245"/>
      <c r="AG153" s="245"/>
      <c r="AH153" s="245"/>
      <c r="AI153" s="245"/>
      <c r="AJ153" s="246"/>
      <c r="AK153" s="19"/>
      <c r="AL153" s="23"/>
      <c r="AM153" s="21"/>
      <c r="AN153" s="21"/>
      <c r="AO153" s="238" t="s">
        <v>5</v>
      </c>
      <c r="AP153" s="239"/>
      <c r="AQ153" s="240"/>
      <c r="AR153" s="333" t="str">
        <f t="shared" si="4"/>
        <v/>
      </c>
      <c r="AS153" s="333"/>
      <c r="AT153" s="333"/>
      <c r="AU153" s="333"/>
      <c r="AV153" s="333"/>
      <c r="AW153" s="333"/>
      <c r="AX153" s="333"/>
      <c r="AY153" s="333"/>
      <c r="AZ153" s="333"/>
      <c r="BA153" s="333"/>
      <c r="BB153" s="334"/>
      <c r="BC153" s="4"/>
      <c r="BF153" s="164" t="s">
        <v>7</v>
      </c>
      <c r="BG153" s="165"/>
      <c r="BH153" s="324" t="str">
        <f>IF(T21="","",T21)</f>
        <v/>
      </c>
      <c r="BI153" s="324"/>
      <c r="BJ153" s="324"/>
      <c r="BK153" s="324"/>
      <c r="BL153" s="324"/>
      <c r="BM153" s="325"/>
      <c r="BP153" s="244"/>
      <c r="BQ153" s="245"/>
      <c r="BR153" s="245"/>
      <c r="BS153" s="245"/>
      <c r="BT153" s="245"/>
      <c r="BU153" s="245"/>
      <c r="BV153" s="245"/>
      <c r="BW153" s="245"/>
      <c r="BX153" s="246"/>
    </row>
    <row r="154" spans="1:76" ht="18.75" customHeight="1" thickTop="1" thickBot="1" x14ac:dyDescent="0.35">
      <c r="A154" s="203" t="s">
        <v>6</v>
      </c>
      <c r="B154" s="204"/>
      <c r="C154" s="205"/>
      <c r="D154" s="337" t="str">
        <f t="shared" si="3"/>
        <v/>
      </c>
      <c r="E154" s="337"/>
      <c r="F154" s="337"/>
      <c r="G154" s="337"/>
      <c r="H154" s="337"/>
      <c r="I154" s="337"/>
      <c r="J154" s="337"/>
      <c r="K154" s="337"/>
      <c r="L154" s="337"/>
      <c r="M154" s="337"/>
      <c r="N154" s="338"/>
      <c r="O154" s="4"/>
      <c r="AL154" s="23"/>
      <c r="AM154" s="21"/>
      <c r="AN154" s="21"/>
      <c r="AO154" s="203" t="s">
        <v>6</v>
      </c>
      <c r="AP154" s="204"/>
      <c r="AQ154" s="205"/>
      <c r="AR154" s="337" t="str">
        <f t="shared" si="4"/>
        <v/>
      </c>
      <c r="AS154" s="337"/>
      <c r="AT154" s="337"/>
      <c r="AU154" s="337"/>
      <c r="AV154" s="337"/>
      <c r="AW154" s="337"/>
      <c r="AX154" s="337"/>
      <c r="AY154" s="337"/>
      <c r="AZ154" s="337"/>
      <c r="BA154" s="337"/>
      <c r="BB154" s="338"/>
      <c r="BC154" s="4"/>
      <c r="BW154" s="16"/>
    </row>
    <row r="155" spans="1:76" ht="18.75" customHeight="1" thickTop="1" x14ac:dyDescent="0.25">
      <c r="AL155" s="23"/>
    </row>
    <row r="156" spans="1:76" ht="18.75" customHeight="1" thickBot="1" x14ac:dyDescent="0.3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64"/>
      <c r="AA156" s="64"/>
      <c r="AB156" s="442" t="s">
        <v>128</v>
      </c>
      <c r="AC156" s="442"/>
      <c r="AD156" s="442"/>
      <c r="AE156" s="442"/>
      <c r="AF156" s="443" t="s">
        <v>129</v>
      </c>
      <c r="AG156" s="443"/>
      <c r="AL156" s="23"/>
      <c r="BP156" s="442" t="s">
        <v>128</v>
      </c>
      <c r="BQ156" s="442"/>
      <c r="BR156" s="442"/>
      <c r="BS156" s="442"/>
      <c r="BT156" s="443" t="s">
        <v>129</v>
      </c>
      <c r="BU156" s="443"/>
    </row>
    <row r="157" spans="1:76" ht="21" customHeight="1" thickTop="1" x14ac:dyDescent="0.25">
      <c r="A157" s="53"/>
      <c r="B157" s="49"/>
      <c r="C157" s="49"/>
      <c r="D157" s="144" t="s">
        <v>104</v>
      </c>
      <c r="E157" s="145"/>
      <c r="F157" s="145"/>
      <c r="G157" s="145"/>
      <c r="H157" s="150" t="s">
        <v>105</v>
      </c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222"/>
      <c r="AC157" s="222"/>
      <c r="AD157" s="444">
        <v>1</v>
      </c>
      <c r="AE157" s="444"/>
      <c r="AF157" s="468"/>
      <c r="AG157" s="469"/>
      <c r="AH157" s="54"/>
      <c r="AI157" s="54"/>
      <c r="AL157" s="23"/>
      <c r="AR157" s="144" t="s">
        <v>104</v>
      </c>
      <c r="AS157" s="145"/>
      <c r="AT157" s="145"/>
      <c r="AU157" s="145"/>
      <c r="AV157" s="150" t="s">
        <v>105</v>
      </c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222"/>
      <c r="BQ157" s="222"/>
      <c r="BR157" s="444">
        <v>1</v>
      </c>
      <c r="BS157" s="444"/>
      <c r="BT157" s="114"/>
      <c r="BU157" s="115"/>
    </row>
    <row r="158" spans="1:76" ht="21" customHeight="1" x14ac:dyDescent="0.25">
      <c r="A158" s="53"/>
      <c r="B158" s="49"/>
      <c r="C158" s="49"/>
      <c r="D158" s="146"/>
      <c r="E158" s="147"/>
      <c r="F158" s="147"/>
      <c r="G158" s="147"/>
      <c r="H158" s="445" t="s">
        <v>106</v>
      </c>
      <c r="I158" s="445"/>
      <c r="J158" s="445"/>
      <c r="K158" s="445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5"/>
      <c r="X158" s="445"/>
      <c r="Y158" s="445"/>
      <c r="Z158" s="445"/>
      <c r="AA158" s="445"/>
      <c r="AB158" s="218"/>
      <c r="AC158" s="218"/>
      <c r="AD158" s="212">
        <v>0.75</v>
      </c>
      <c r="AE158" s="212"/>
      <c r="AF158" s="470"/>
      <c r="AG158" s="471"/>
      <c r="AH158" s="54"/>
      <c r="AI158" s="54"/>
      <c r="AL158" s="23"/>
      <c r="AR158" s="146"/>
      <c r="AS158" s="147"/>
      <c r="AT158" s="147"/>
      <c r="AU158" s="147"/>
      <c r="AV158" s="445" t="s">
        <v>106</v>
      </c>
      <c r="AW158" s="445"/>
      <c r="AX158" s="445"/>
      <c r="AY158" s="445"/>
      <c r="AZ158" s="445"/>
      <c r="BA158" s="445"/>
      <c r="BB158" s="445"/>
      <c r="BC158" s="445"/>
      <c r="BD158" s="445"/>
      <c r="BE158" s="445"/>
      <c r="BF158" s="445"/>
      <c r="BG158" s="445"/>
      <c r="BH158" s="445"/>
      <c r="BI158" s="445"/>
      <c r="BJ158" s="445"/>
      <c r="BK158" s="445"/>
      <c r="BL158" s="445"/>
      <c r="BM158" s="445"/>
      <c r="BN158" s="445"/>
      <c r="BO158" s="445"/>
      <c r="BP158" s="218"/>
      <c r="BQ158" s="218"/>
      <c r="BR158" s="212">
        <v>0.75</v>
      </c>
      <c r="BS158" s="212"/>
      <c r="BT158" s="116"/>
      <c r="BU158" s="117"/>
    </row>
    <row r="159" spans="1:76" ht="21" customHeight="1" x14ac:dyDescent="0.25">
      <c r="A159" s="53"/>
      <c r="B159" s="49"/>
      <c r="C159" s="49"/>
      <c r="D159" s="146"/>
      <c r="E159" s="147"/>
      <c r="F159" s="147"/>
      <c r="G159" s="147"/>
      <c r="H159" s="120" t="s">
        <v>107</v>
      </c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217"/>
      <c r="AC159" s="217"/>
      <c r="AD159" s="446">
        <v>0.5</v>
      </c>
      <c r="AE159" s="446"/>
      <c r="AF159" s="470"/>
      <c r="AG159" s="471"/>
      <c r="AH159" s="54"/>
      <c r="AI159" s="54"/>
      <c r="AL159" s="23"/>
      <c r="AR159" s="146"/>
      <c r="AS159" s="147"/>
      <c r="AT159" s="147"/>
      <c r="AU159" s="147"/>
      <c r="AV159" s="120" t="s">
        <v>107</v>
      </c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217"/>
      <c r="BQ159" s="217"/>
      <c r="BR159" s="446">
        <v>0.5</v>
      </c>
      <c r="BS159" s="446"/>
      <c r="BT159" s="116"/>
      <c r="BU159" s="117"/>
    </row>
    <row r="160" spans="1:76" ht="21" customHeight="1" thickBot="1" x14ac:dyDescent="0.3">
      <c r="A160" s="53"/>
      <c r="B160" s="49"/>
      <c r="C160" s="49"/>
      <c r="D160" s="148"/>
      <c r="E160" s="149"/>
      <c r="F160" s="149"/>
      <c r="G160" s="149"/>
      <c r="H160" s="447" t="s">
        <v>108</v>
      </c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219"/>
      <c r="AC160" s="219"/>
      <c r="AD160" s="213">
        <v>0.25</v>
      </c>
      <c r="AE160" s="213"/>
      <c r="AF160" s="472"/>
      <c r="AG160" s="473"/>
      <c r="AH160" s="54"/>
      <c r="AI160" s="54"/>
      <c r="AL160" s="23"/>
      <c r="AR160" s="148"/>
      <c r="AS160" s="149"/>
      <c r="AT160" s="149"/>
      <c r="AU160" s="149"/>
      <c r="AV160" s="447" t="s">
        <v>108</v>
      </c>
      <c r="AW160" s="447"/>
      <c r="AX160" s="447"/>
      <c r="AY160" s="447"/>
      <c r="AZ160" s="447"/>
      <c r="BA160" s="447"/>
      <c r="BB160" s="447"/>
      <c r="BC160" s="447"/>
      <c r="BD160" s="447"/>
      <c r="BE160" s="447"/>
      <c r="BF160" s="447"/>
      <c r="BG160" s="447"/>
      <c r="BH160" s="447"/>
      <c r="BI160" s="447"/>
      <c r="BJ160" s="447"/>
      <c r="BK160" s="447"/>
      <c r="BL160" s="447"/>
      <c r="BM160" s="447"/>
      <c r="BN160" s="447"/>
      <c r="BO160" s="447"/>
      <c r="BP160" s="219"/>
      <c r="BQ160" s="219"/>
      <c r="BR160" s="213">
        <v>0.25</v>
      </c>
      <c r="BS160" s="213"/>
      <c r="BT160" s="118"/>
      <c r="BU160" s="119"/>
    </row>
    <row r="161" spans="1:73" ht="21" customHeight="1" thickTop="1" x14ac:dyDescent="0.25">
      <c r="A161" s="53"/>
      <c r="B161" s="49"/>
      <c r="C161" s="49"/>
      <c r="D161" s="144" t="s">
        <v>109</v>
      </c>
      <c r="E161" s="145"/>
      <c r="F161" s="145"/>
      <c r="G161" s="145"/>
      <c r="H161" s="448" t="s">
        <v>111</v>
      </c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  <c r="AA161" s="448"/>
      <c r="AB161" s="222"/>
      <c r="AC161" s="222"/>
      <c r="AD161" s="444">
        <v>1</v>
      </c>
      <c r="AE161" s="444"/>
      <c r="AF161" s="468"/>
      <c r="AG161" s="469"/>
      <c r="AH161" s="54"/>
      <c r="AI161" s="54"/>
      <c r="AL161" s="23"/>
      <c r="AR161" s="144" t="s">
        <v>109</v>
      </c>
      <c r="AS161" s="145"/>
      <c r="AT161" s="145"/>
      <c r="AU161" s="145"/>
      <c r="AV161" s="448" t="s">
        <v>111</v>
      </c>
      <c r="AW161" s="448"/>
      <c r="AX161" s="448"/>
      <c r="AY161" s="448"/>
      <c r="AZ161" s="448"/>
      <c r="BA161" s="448"/>
      <c r="BB161" s="448"/>
      <c r="BC161" s="448"/>
      <c r="BD161" s="448"/>
      <c r="BE161" s="448"/>
      <c r="BF161" s="448"/>
      <c r="BG161" s="448"/>
      <c r="BH161" s="448"/>
      <c r="BI161" s="448"/>
      <c r="BJ161" s="448"/>
      <c r="BK161" s="448"/>
      <c r="BL161" s="448"/>
      <c r="BM161" s="448"/>
      <c r="BN161" s="448"/>
      <c r="BO161" s="448"/>
      <c r="BP161" s="222"/>
      <c r="BQ161" s="222"/>
      <c r="BR161" s="444">
        <v>1</v>
      </c>
      <c r="BS161" s="444"/>
      <c r="BT161" s="114"/>
      <c r="BU161" s="115"/>
    </row>
    <row r="162" spans="1:73" ht="21" customHeight="1" x14ac:dyDescent="0.25">
      <c r="A162" s="53"/>
      <c r="B162" s="49"/>
      <c r="C162" s="49"/>
      <c r="D162" s="146"/>
      <c r="E162" s="147"/>
      <c r="F162" s="147"/>
      <c r="G162" s="147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  <c r="AB162" s="217"/>
      <c r="AC162" s="217"/>
      <c r="AD162" s="446"/>
      <c r="AE162" s="446"/>
      <c r="AF162" s="470"/>
      <c r="AG162" s="471"/>
      <c r="AH162" s="54"/>
      <c r="AI162" s="54"/>
      <c r="AL162" s="23"/>
      <c r="AR162" s="146"/>
      <c r="AS162" s="147"/>
      <c r="AT162" s="147"/>
      <c r="AU162" s="147"/>
      <c r="AV162" s="250"/>
      <c r="AW162" s="250"/>
      <c r="AX162" s="250"/>
      <c r="AY162" s="250"/>
      <c r="AZ162" s="250"/>
      <c r="BA162" s="250"/>
      <c r="BB162" s="250"/>
      <c r="BC162" s="250"/>
      <c r="BD162" s="250"/>
      <c r="BE162" s="250"/>
      <c r="BF162" s="250"/>
      <c r="BG162" s="250"/>
      <c r="BH162" s="250"/>
      <c r="BI162" s="250"/>
      <c r="BJ162" s="250"/>
      <c r="BK162" s="250"/>
      <c r="BL162" s="250"/>
      <c r="BM162" s="250"/>
      <c r="BN162" s="250"/>
      <c r="BO162" s="250"/>
      <c r="BP162" s="217"/>
      <c r="BQ162" s="217"/>
      <c r="BR162" s="446"/>
      <c r="BS162" s="446"/>
      <c r="BT162" s="116"/>
      <c r="BU162" s="117"/>
    </row>
    <row r="163" spans="1:73" ht="21" customHeight="1" x14ac:dyDescent="0.25">
      <c r="A163" s="53"/>
      <c r="B163" s="49"/>
      <c r="C163" s="49"/>
      <c r="D163" s="146"/>
      <c r="E163" s="147"/>
      <c r="F163" s="147"/>
      <c r="G163" s="147"/>
      <c r="H163" s="449" t="s">
        <v>112</v>
      </c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449"/>
      <c r="U163" s="449"/>
      <c r="V163" s="449"/>
      <c r="W163" s="449"/>
      <c r="X163" s="449"/>
      <c r="Y163" s="449"/>
      <c r="Z163" s="449"/>
      <c r="AA163" s="449"/>
      <c r="AB163" s="218"/>
      <c r="AC163" s="218"/>
      <c r="AD163" s="212">
        <v>0.75</v>
      </c>
      <c r="AE163" s="212"/>
      <c r="AF163" s="470"/>
      <c r="AG163" s="471"/>
      <c r="AH163" s="54"/>
      <c r="AI163" s="54"/>
      <c r="AL163" s="23"/>
      <c r="AR163" s="146"/>
      <c r="AS163" s="147"/>
      <c r="AT163" s="147"/>
      <c r="AU163" s="147"/>
      <c r="AV163" s="449" t="s">
        <v>112</v>
      </c>
      <c r="AW163" s="449"/>
      <c r="AX163" s="449"/>
      <c r="AY163" s="449"/>
      <c r="AZ163" s="449"/>
      <c r="BA163" s="449"/>
      <c r="BB163" s="449"/>
      <c r="BC163" s="449"/>
      <c r="BD163" s="449"/>
      <c r="BE163" s="449"/>
      <c r="BF163" s="449"/>
      <c r="BG163" s="449"/>
      <c r="BH163" s="449"/>
      <c r="BI163" s="449"/>
      <c r="BJ163" s="449"/>
      <c r="BK163" s="449"/>
      <c r="BL163" s="449"/>
      <c r="BM163" s="449"/>
      <c r="BN163" s="449"/>
      <c r="BO163" s="449"/>
      <c r="BP163" s="218"/>
      <c r="BQ163" s="218"/>
      <c r="BR163" s="212">
        <v>0.75</v>
      </c>
      <c r="BS163" s="212"/>
      <c r="BT163" s="116"/>
      <c r="BU163" s="117"/>
    </row>
    <row r="164" spans="1:73" ht="21" customHeight="1" x14ac:dyDescent="0.25">
      <c r="A164" s="53"/>
      <c r="B164" s="49"/>
      <c r="C164" s="49"/>
      <c r="D164" s="146"/>
      <c r="E164" s="147"/>
      <c r="F164" s="147"/>
      <c r="G164" s="147"/>
      <c r="H164" s="449"/>
      <c r="I164" s="449"/>
      <c r="J164" s="449"/>
      <c r="K164" s="449"/>
      <c r="L164" s="449"/>
      <c r="M164" s="449"/>
      <c r="N164" s="449"/>
      <c r="O164" s="449"/>
      <c r="P164" s="449"/>
      <c r="Q164" s="449"/>
      <c r="R164" s="449"/>
      <c r="S164" s="449"/>
      <c r="T164" s="449"/>
      <c r="U164" s="449"/>
      <c r="V164" s="449"/>
      <c r="W164" s="449"/>
      <c r="X164" s="449"/>
      <c r="Y164" s="449"/>
      <c r="Z164" s="449"/>
      <c r="AA164" s="449"/>
      <c r="AB164" s="218"/>
      <c r="AC164" s="218"/>
      <c r="AD164" s="212"/>
      <c r="AE164" s="212"/>
      <c r="AF164" s="470"/>
      <c r="AG164" s="471"/>
      <c r="AH164" s="54"/>
      <c r="AI164" s="54"/>
      <c r="AL164" s="23"/>
      <c r="AR164" s="146"/>
      <c r="AS164" s="147"/>
      <c r="AT164" s="147"/>
      <c r="AU164" s="147"/>
      <c r="AV164" s="449"/>
      <c r="AW164" s="449"/>
      <c r="AX164" s="449"/>
      <c r="AY164" s="449"/>
      <c r="AZ164" s="449"/>
      <c r="BA164" s="449"/>
      <c r="BB164" s="449"/>
      <c r="BC164" s="449"/>
      <c r="BD164" s="449"/>
      <c r="BE164" s="449"/>
      <c r="BF164" s="449"/>
      <c r="BG164" s="449"/>
      <c r="BH164" s="449"/>
      <c r="BI164" s="449"/>
      <c r="BJ164" s="449"/>
      <c r="BK164" s="449"/>
      <c r="BL164" s="449"/>
      <c r="BM164" s="449"/>
      <c r="BN164" s="449"/>
      <c r="BO164" s="449"/>
      <c r="BP164" s="218"/>
      <c r="BQ164" s="218"/>
      <c r="BR164" s="212"/>
      <c r="BS164" s="212"/>
      <c r="BT164" s="116"/>
      <c r="BU164" s="117"/>
    </row>
    <row r="165" spans="1:73" ht="21" customHeight="1" x14ac:dyDescent="0.25">
      <c r="A165" s="53"/>
      <c r="B165" s="49"/>
      <c r="C165" s="49"/>
      <c r="D165" s="146"/>
      <c r="E165" s="147"/>
      <c r="F165" s="147"/>
      <c r="G165" s="147"/>
      <c r="H165" s="250" t="s">
        <v>154</v>
      </c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17"/>
      <c r="AC165" s="217"/>
      <c r="AD165" s="446">
        <v>0.5</v>
      </c>
      <c r="AE165" s="446"/>
      <c r="AF165" s="470"/>
      <c r="AG165" s="471"/>
      <c r="AL165" s="23"/>
      <c r="AR165" s="146"/>
      <c r="AS165" s="147"/>
      <c r="AT165" s="147"/>
      <c r="AU165" s="147"/>
      <c r="AV165" s="250" t="s">
        <v>154</v>
      </c>
      <c r="AW165" s="250"/>
      <c r="AX165" s="250"/>
      <c r="AY165" s="250"/>
      <c r="AZ165" s="250"/>
      <c r="BA165" s="250"/>
      <c r="BB165" s="250"/>
      <c r="BC165" s="250"/>
      <c r="BD165" s="250"/>
      <c r="BE165" s="250"/>
      <c r="BF165" s="250"/>
      <c r="BG165" s="250"/>
      <c r="BH165" s="250"/>
      <c r="BI165" s="250"/>
      <c r="BJ165" s="250"/>
      <c r="BK165" s="250"/>
      <c r="BL165" s="250"/>
      <c r="BM165" s="250"/>
      <c r="BN165" s="250"/>
      <c r="BO165" s="250"/>
      <c r="BP165" s="217"/>
      <c r="BQ165" s="217"/>
      <c r="BR165" s="446">
        <v>0.5</v>
      </c>
      <c r="BS165" s="446"/>
      <c r="BT165" s="116"/>
      <c r="BU165" s="117"/>
    </row>
    <row r="166" spans="1:73" ht="21" customHeight="1" x14ac:dyDescent="0.25">
      <c r="A166" s="53"/>
      <c r="B166" s="49"/>
      <c r="C166" s="49"/>
      <c r="D166" s="146"/>
      <c r="E166" s="147"/>
      <c r="F166" s="147"/>
      <c r="G166" s="147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  <c r="AB166" s="217"/>
      <c r="AC166" s="217"/>
      <c r="AD166" s="446"/>
      <c r="AE166" s="446"/>
      <c r="AF166" s="470"/>
      <c r="AG166" s="471"/>
      <c r="AL166" s="23"/>
      <c r="AR166" s="146"/>
      <c r="AS166" s="147"/>
      <c r="AT166" s="147"/>
      <c r="AU166" s="147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250"/>
      <c r="BF166" s="250"/>
      <c r="BG166" s="250"/>
      <c r="BH166" s="250"/>
      <c r="BI166" s="250"/>
      <c r="BJ166" s="250"/>
      <c r="BK166" s="250"/>
      <c r="BL166" s="250"/>
      <c r="BM166" s="250"/>
      <c r="BN166" s="250"/>
      <c r="BO166" s="250"/>
      <c r="BP166" s="217"/>
      <c r="BQ166" s="217"/>
      <c r="BR166" s="446"/>
      <c r="BS166" s="446"/>
      <c r="BT166" s="116"/>
      <c r="BU166" s="117"/>
    </row>
    <row r="167" spans="1:73" ht="21" customHeight="1" x14ac:dyDescent="0.25">
      <c r="A167" s="53"/>
      <c r="B167" s="49"/>
      <c r="C167" s="49"/>
      <c r="D167" s="146"/>
      <c r="E167" s="147"/>
      <c r="F167" s="147"/>
      <c r="G167" s="147"/>
      <c r="H167" s="449" t="s">
        <v>110</v>
      </c>
      <c r="I167" s="449"/>
      <c r="J167" s="449"/>
      <c r="K167" s="449"/>
      <c r="L167" s="449"/>
      <c r="M167" s="449"/>
      <c r="N167" s="449"/>
      <c r="O167" s="449"/>
      <c r="P167" s="449"/>
      <c r="Q167" s="449"/>
      <c r="R167" s="449"/>
      <c r="S167" s="449"/>
      <c r="T167" s="449"/>
      <c r="U167" s="449"/>
      <c r="V167" s="449"/>
      <c r="W167" s="449"/>
      <c r="X167" s="449"/>
      <c r="Y167" s="449"/>
      <c r="Z167" s="449"/>
      <c r="AA167" s="449"/>
      <c r="AB167" s="218"/>
      <c r="AC167" s="218"/>
      <c r="AD167" s="212">
        <v>0.25</v>
      </c>
      <c r="AE167" s="212"/>
      <c r="AF167" s="470"/>
      <c r="AG167" s="471"/>
      <c r="AL167" s="23"/>
      <c r="AR167" s="146"/>
      <c r="AS167" s="147"/>
      <c r="AT167" s="147"/>
      <c r="AU167" s="147"/>
      <c r="AV167" s="449" t="s">
        <v>110</v>
      </c>
      <c r="AW167" s="449"/>
      <c r="AX167" s="449"/>
      <c r="AY167" s="449"/>
      <c r="AZ167" s="449"/>
      <c r="BA167" s="449"/>
      <c r="BB167" s="449"/>
      <c r="BC167" s="449"/>
      <c r="BD167" s="449"/>
      <c r="BE167" s="449"/>
      <c r="BF167" s="449"/>
      <c r="BG167" s="449"/>
      <c r="BH167" s="449"/>
      <c r="BI167" s="449"/>
      <c r="BJ167" s="449"/>
      <c r="BK167" s="449"/>
      <c r="BL167" s="449"/>
      <c r="BM167" s="449"/>
      <c r="BN167" s="449"/>
      <c r="BO167" s="449"/>
      <c r="BP167" s="218"/>
      <c r="BQ167" s="218"/>
      <c r="BR167" s="212">
        <v>0.25</v>
      </c>
      <c r="BS167" s="212"/>
      <c r="BT167" s="116"/>
      <c r="BU167" s="117"/>
    </row>
    <row r="168" spans="1:73" ht="21" customHeight="1" thickBot="1" x14ac:dyDescent="0.3">
      <c r="A168" s="53"/>
      <c r="B168" s="49"/>
      <c r="C168" s="49"/>
      <c r="D168" s="148"/>
      <c r="E168" s="149"/>
      <c r="F168" s="149"/>
      <c r="G168" s="149"/>
      <c r="H168" s="450"/>
      <c r="I168" s="450"/>
      <c r="J168" s="450"/>
      <c r="K168" s="450"/>
      <c r="L168" s="450"/>
      <c r="M168" s="450"/>
      <c r="N168" s="450"/>
      <c r="O168" s="450"/>
      <c r="P168" s="450"/>
      <c r="Q168" s="450"/>
      <c r="R168" s="450"/>
      <c r="S168" s="450"/>
      <c r="T168" s="450"/>
      <c r="U168" s="450"/>
      <c r="V168" s="450"/>
      <c r="W168" s="450"/>
      <c r="X168" s="450"/>
      <c r="Y168" s="450"/>
      <c r="Z168" s="450"/>
      <c r="AA168" s="450"/>
      <c r="AB168" s="219"/>
      <c r="AC168" s="219"/>
      <c r="AD168" s="213"/>
      <c r="AE168" s="213"/>
      <c r="AF168" s="472"/>
      <c r="AG168" s="473"/>
      <c r="AL168" s="23"/>
      <c r="AR168" s="148"/>
      <c r="AS168" s="149"/>
      <c r="AT168" s="149"/>
      <c r="AU168" s="149"/>
      <c r="AV168" s="450"/>
      <c r="AW168" s="450"/>
      <c r="AX168" s="450"/>
      <c r="AY168" s="450"/>
      <c r="AZ168" s="450"/>
      <c r="BA168" s="450"/>
      <c r="BB168" s="450"/>
      <c r="BC168" s="450"/>
      <c r="BD168" s="450"/>
      <c r="BE168" s="450"/>
      <c r="BF168" s="450"/>
      <c r="BG168" s="450"/>
      <c r="BH168" s="450"/>
      <c r="BI168" s="450"/>
      <c r="BJ168" s="450"/>
      <c r="BK168" s="450"/>
      <c r="BL168" s="450"/>
      <c r="BM168" s="450"/>
      <c r="BN168" s="450"/>
      <c r="BO168" s="450"/>
      <c r="BP168" s="219"/>
      <c r="BQ168" s="219"/>
      <c r="BR168" s="213"/>
      <c r="BS168" s="213"/>
      <c r="BT168" s="118"/>
      <c r="BU168" s="119"/>
    </row>
    <row r="169" spans="1:73" ht="21" customHeight="1" thickTop="1" x14ac:dyDescent="0.25">
      <c r="A169" s="53"/>
      <c r="B169" s="49"/>
      <c r="C169" s="49"/>
      <c r="D169" s="144" t="s">
        <v>178</v>
      </c>
      <c r="E169" s="145"/>
      <c r="F169" s="145"/>
      <c r="G169" s="145"/>
      <c r="H169" s="448" t="s">
        <v>181</v>
      </c>
      <c r="I169" s="448"/>
      <c r="J169" s="448"/>
      <c r="K169" s="448"/>
      <c r="L169" s="448"/>
      <c r="M169" s="448"/>
      <c r="N169" s="448"/>
      <c r="O169" s="448"/>
      <c r="P169" s="448"/>
      <c r="Q169" s="448"/>
      <c r="R169" s="448"/>
      <c r="S169" s="448"/>
      <c r="T169" s="448"/>
      <c r="U169" s="448"/>
      <c r="V169" s="448"/>
      <c r="W169" s="448"/>
      <c r="X169" s="448"/>
      <c r="Y169" s="448"/>
      <c r="Z169" s="448"/>
      <c r="AA169" s="448"/>
      <c r="AB169" s="222"/>
      <c r="AC169" s="222"/>
      <c r="AD169" s="444">
        <v>1.25</v>
      </c>
      <c r="AE169" s="444"/>
      <c r="AF169" s="468"/>
      <c r="AG169" s="469"/>
      <c r="AL169" s="23"/>
      <c r="AR169" s="144" t="s">
        <v>178</v>
      </c>
      <c r="AS169" s="145"/>
      <c r="AT169" s="145"/>
      <c r="AU169" s="145"/>
      <c r="AV169" s="448" t="s">
        <v>181</v>
      </c>
      <c r="AW169" s="448"/>
      <c r="AX169" s="448"/>
      <c r="AY169" s="448"/>
      <c r="AZ169" s="448"/>
      <c r="BA169" s="448"/>
      <c r="BB169" s="448"/>
      <c r="BC169" s="448"/>
      <c r="BD169" s="448"/>
      <c r="BE169" s="448"/>
      <c r="BF169" s="448"/>
      <c r="BG169" s="448"/>
      <c r="BH169" s="448"/>
      <c r="BI169" s="448"/>
      <c r="BJ169" s="448"/>
      <c r="BK169" s="448"/>
      <c r="BL169" s="448"/>
      <c r="BM169" s="448"/>
      <c r="BN169" s="448"/>
      <c r="BO169" s="448"/>
      <c r="BP169" s="222"/>
      <c r="BQ169" s="222"/>
      <c r="BR169" s="444">
        <v>1.25</v>
      </c>
      <c r="BS169" s="444"/>
      <c r="BT169" s="114"/>
      <c r="BU169" s="115"/>
    </row>
    <row r="170" spans="1:73" ht="21" customHeight="1" x14ac:dyDescent="0.25">
      <c r="A170" s="53"/>
      <c r="B170" s="49"/>
      <c r="C170" s="49"/>
      <c r="D170" s="146"/>
      <c r="E170" s="147"/>
      <c r="F170" s="147"/>
      <c r="G170" s="147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17"/>
      <c r="AC170" s="217"/>
      <c r="AD170" s="446"/>
      <c r="AE170" s="446"/>
      <c r="AF170" s="470"/>
      <c r="AG170" s="471"/>
      <c r="AL170" s="23"/>
      <c r="AR170" s="146"/>
      <c r="AS170" s="147"/>
      <c r="AT170" s="147"/>
      <c r="AU170" s="147"/>
      <c r="AV170" s="250"/>
      <c r="AW170" s="250"/>
      <c r="AX170" s="250"/>
      <c r="AY170" s="250"/>
      <c r="AZ170" s="250"/>
      <c r="BA170" s="250"/>
      <c r="BB170" s="250"/>
      <c r="BC170" s="250"/>
      <c r="BD170" s="250"/>
      <c r="BE170" s="250"/>
      <c r="BF170" s="250"/>
      <c r="BG170" s="250"/>
      <c r="BH170" s="250"/>
      <c r="BI170" s="250"/>
      <c r="BJ170" s="250"/>
      <c r="BK170" s="250"/>
      <c r="BL170" s="250"/>
      <c r="BM170" s="250"/>
      <c r="BN170" s="250"/>
      <c r="BO170" s="250"/>
      <c r="BP170" s="217"/>
      <c r="BQ170" s="217"/>
      <c r="BR170" s="446"/>
      <c r="BS170" s="446"/>
      <c r="BT170" s="116"/>
      <c r="BU170" s="117"/>
    </row>
    <row r="171" spans="1:73" ht="21" customHeight="1" x14ac:dyDescent="0.25">
      <c r="A171" s="53"/>
      <c r="B171" s="49"/>
      <c r="C171" s="49"/>
      <c r="D171" s="146"/>
      <c r="E171" s="147"/>
      <c r="F171" s="147"/>
      <c r="G171" s="147"/>
      <c r="H171" s="449" t="s">
        <v>182</v>
      </c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49"/>
      <c r="U171" s="449"/>
      <c r="V171" s="449"/>
      <c r="W171" s="449"/>
      <c r="X171" s="449"/>
      <c r="Y171" s="449"/>
      <c r="Z171" s="449"/>
      <c r="AA171" s="449"/>
      <c r="AB171" s="218"/>
      <c r="AC171" s="218"/>
      <c r="AD171" s="212">
        <v>0.75</v>
      </c>
      <c r="AE171" s="212"/>
      <c r="AF171" s="470"/>
      <c r="AG171" s="471"/>
      <c r="AL171" s="23"/>
      <c r="AR171" s="146"/>
      <c r="AS171" s="147"/>
      <c r="AT171" s="147"/>
      <c r="AU171" s="147"/>
      <c r="AV171" s="449" t="s">
        <v>182</v>
      </c>
      <c r="AW171" s="449"/>
      <c r="AX171" s="449"/>
      <c r="AY171" s="449"/>
      <c r="AZ171" s="449"/>
      <c r="BA171" s="449"/>
      <c r="BB171" s="449"/>
      <c r="BC171" s="449"/>
      <c r="BD171" s="449"/>
      <c r="BE171" s="449"/>
      <c r="BF171" s="449"/>
      <c r="BG171" s="449"/>
      <c r="BH171" s="449"/>
      <c r="BI171" s="449"/>
      <c r="BJ171" s="449"/>
      <c r="BK171" s="449"/>
      <c r="BL171" s="449"/>
      <c r="BM171" s="449"/>
      <c r="BN171" s="449"/>
      <c r="BO171" s="449"/>
      <c r="BP171" s="218"/>
      <c r="BQ171" s="218"/>
      <c r="BR171" s="212">
        <v>0.75</v>
      </c>
      <c r="BS171" s="212"/>
      <c r="BT171" s="116"/>
      <c r="BU171" s="117"/>
    </row>
    <row r="172" spans="1:73" ht="21" customHeight="1" x14ac:dyDescent="0.25">
      <c r="A172" s="53"/>
      <c r="B172" s="49"/>
      <c r="C172" s="49"/>
      <c r="D172" s="146"/>
      <c r="E172" s="147"/>
      <c r="F172" s="147"/>
      <c r="G172" s="147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218"/>
      <c r="AC172" s="218"/>
      <c r="AD172" s="212"/>
      <c r="AE172" s="212"/>
      <c r="AF172" s="470"/>
      <c r="AG172" s="471"/>
      <c r="AL172" s="23"/>
      <c r="AR172" s="146"/>
      <c r="AS172" s="147"/>
      <c r="AT172" s="147"/>
      <c r="AU172" s="147"/>
      <c r="AV172" s="449"/>
      <c r="AW172" s="449"/>
      <c r="AX172" s="449"/>
      <c r="AY172" s="449"/>
      <c r="AZ172" s="449"/>
      <c r="BA172" s="449"/>
      <c r="BB172" s="449"/>
      <c r="BC172" s="449"/>
      <c r="BD172" s="449"/>
      <c r="BE172" s="449"/>
      <c r="BF172" s="449"/>
      <c r="BG172" s="449"/>
      <c r="BH172" s="449"/>
      <c r="BI172" s="449"/>
      <c r="BJ172" s="449"/>
      <c r="BK172" s="449"/>
      <c r="BL172" s="449"/>
      <c r="BM172" s="449"/>
      <c r="BN172" s="449"/>
      <c r="BO172" s="449"/>
      <c r="BP172" s="218"/>
      <c r="BQ172" s="218"/>
      <c r="BR172" s="212"/>
      <c r="BS172" s="212"/>
      <c r="BT172" s="116"/>
      <c r="BU172" s="117"/>
    </row>
    <row r="173" spans="1:73" ht="21" customHeight="1" thickBot="1" x14ac:dyDescent="0.3">
      <c r="A173" s="53"/>
      <c r="B173" s="49"/>
      <c r="C173" s="49"/>
      <c r="D173" s="146"/>
      <c r="E173" s="147"/>
      <c r="F173" s="147"/>
      <c r="G173" s="147"/>
      <c r="H173" s="250" t="s">
        <v>183</v>
      </c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  <c r="AB173" s="217"/>
      <c r="AC173" s="217"/>
      <c r="AD173" s="446">
        <v>0.25</v>
      </c>
      <c r="AE173" s="446"/>
      <c r="AF173" s="470"/>
      <c r="AG173" s="471"/>
      <c r="AL173" s="23"/>
      <c r="AR173" s="146"/>
      <c r="AS173" s="147"/>
      <c r="AT173" s="147"/>
      <c r="AU173" s="147"/>
      <c r="AV173" s="250" t="s">
        <v>183</v>
      </c>
      <c r="AW173" s="250"/>
      <c r="AX173" s="250"/>
      <c r="AY173" s="250"/>
      <c r="AZ173" s="250"/>
      <c r="BA173" s="250"/>
      <c r="BB173" s="250"/>
      <c r="BC173" s="250"/>
      <c r="BD173" s="250"/>
      <c r="BE173" s="250"/>
      <c r="BF173" s="250"/>
      <c r="BG173" s="250"/>
      <c r="BH173" s="250"/>
      <c r="BI173" s="250"/>
      <c r="BJ173" s="250"/>
      <c r="BK173" s="250"/>
      <c r="BL173" s="250"/>
      <c r="BM173" s="250"/>
      <c r="BN173" s="250"/>
      <c r="BO173" s="250"/>
      <c r="BP173" s="217"/>
      <c r="BQ173" s="217"/>
      <c r="BR173" s="446">
        <v>0.25</v>
      </c>
      <c r="BS173" s="446"/>
      <c r="BT173" s="116"/>
      <c r="BU173" s="117"/>
    </row>
    <row r="174" spans="1:73" ht="21" customHeight="1" thickTop="1" x14ac:dyDescent="0.25">
      <c r="A174" s="53"/>
      <c r="B174" s="49"/>
      <c r="C174" s="49"/>
      <c r="D174" s="144" t="s">
        <v>179</v>
      </c>
      <c r="E174" s="145"/>
      <c r="F174" s="145"/>
      <c r="G174" s="145"/>
      <c r="H174" s="452" t="s">
        <v>186</v>
      </c>
      <c r="I174" s="452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216"/>
      <c r="AC174" s="216"/>
      <c r="AD174" s="211">
        <v>1.25</v>
      </c>
      <c r="AE174" s="211"/>
      <c r="AF174" s="468"/>
      <c r="AG174" s="469"/>
      <c r="AL174" s="23"/>
      <c r="AR174" s="144" t="s">
        <v>179</v>
      </c>
      <c r="AS174" s="145"/>
      <c r="AT174" s="145"/>
      <c r="AU174" s="145"/>
      <c r="AV174" s="452" t="s">
        <v>186</v>
      </c>
      <c r="AW174" s="452"/>
      <c r="AX174" s="452"/>
      <c r="AY174" s="452"/>
      <c r="AZ174" s="452"/>
      <c r="BA174" s="452"/>
      <c r="BB174" s="452"/>
      <c r="BC174" s="452"/>
      <c r="BD174" s="452"/>
      <c r="BE174" s="452"/>
      <c r="BF174" s="452"/>
      <c r="BG174" s="452"/>
      <c r="BH174" s="452"/>
      <c r="BI174" s="452"/>
      <c r="BJ174" s="452"/>
      <c r="BK174" s="452"/>
      <c r="BL174" s="452"/>
      <c r="BM174" s="452"/>
      <c r="BN174" s="452"/>
      <c r="BO174" s="452"/>
      <c r="BP174" s="216"/>
      <c r="BQ174" s="216"/>
      <c r="BR174" s="211">
        <v>1.25</v>
      </c>
      <c r="BS174" s="211"/>
      <c r="BT174" s="114"/>
      <c r="BU174" s="115"/>
    </row>
    <row r="175" spans="1:73" ht="21" customHeight="1" x14ac:dyDescent="0.25">
      <c r="A175" s="53"/>
      <c r="B175" s="49"/>
      <c r="C175" s="49"/>
      <c r="D175" s="146"/>
      <c r="E175" s="147"/>
      <c r="F175" s="147"/>
      <c r="G175" s="147"/>
      <c r="H175" s="250" t="s">
        <v>185</v>
      </c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17"/>
      <c r="AC175" s="217"/>
      <c r="AD175" s="446">
        <v>0.75</v>
      </c>
      <c r="AE175" s="446"/>
      <c r="AF175" s="470"/>
      <c r="AG175" s="471"/>
      <c r="AL175" s="23"/>
      <c r="AR175" s="146"/>
      <c r="AS175" s="147"/>
      <c r="AT175" s="147"/>
      <c r="AU175" s="147"/>
      <c r="AV175" s="250" t="s">
        <v>185</v>
      </c>
      <c r="AW175" s="250"/>
      <c r="AX175" s="250"/>
      <c r="AY175" s="250"/>
      <c r="AZ175" s="250"/>
      <c r="BA175" s="250"/>
      <c r="BB175" s="250"/>
      <c r="BC175" s="250"/>
      <c r="BD175" s="250"/>
      <c r="BE175" s="250"/>
      <c r="BF175" s="250"/>
      <c r="BG175" s="250"/>
      <c r="BH175" s="250"/>
      <c r="BI175" s="250"/>
      <c r="BJ175" s="250"/>
      <c r="BK175" s="250"/>
      <c r="BL175" s="250"/>
      <c r="BM175" s="250"/>
      <c r="BN175" s="250"/>
      <c r="BO175" s="250"/>
      <c r="BP175" s="217"/>
      <c r="BQ175" s="217"/>
      <c r="BR175" s="446">
        <v>0.75</v>
      </c>
      <c r="BS175" s="446"/>
      <c r="BT175" s="116"/>
      <c r="BU175" s="117"/>
    </row>
    <row r="176" spans="1:73" ht="21" customHeight="1" x14ac:dyDescent="0.25">
      <c r="A176" s="53"/>
      <c r="B176" s="49"/>
      <c r="C176" s="49"/>
      <c r="D176" s="146"/>
      <c r="E176" s="147"/>
      <c r="F176" s="147"/>
      <c r="G176" s="147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17"/>
      <c r="AC176" s="217"/>
      <c r="AD176" s="446"/>
      <c r="AE176" s="446"/>
      <c r="AF176" s="470"/>
      <c r="AG176" s="471"/>
      <c r="AL176" s="23"/>
      <c r="AR176" s="146"/>
      <c r="AS176" s="147"/>
      <c r="AT176" s="147"/>
      <c r="AU176" s="147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0"/>
      <c r="BF176" s="250"/>
      <c r="BG176" s="250"/>
      <c r="BH176" s="250"/>
      <c r="BI176" s="250"/>
      <c r="BJ176" s="250"/>
      <c r="BK176" s="250"/>
      <c r="BL176" s="250"/>
      <c r="BM176" s="250"/>
      <c r="BN176" s="250"/>
      <c r="BO176" s="250"/>
      <c r="BP176" s="217"/>
      <c r="BQ176" s="217"/>
      <c r="BR176" s="446"/>
      <c r="BS176" s="446"/>
      <c r="BT176" s="116"/>
      <c r="BU176" s="117"/>
    </row>
    <row r="177" spans="1:75" ht="21" customHeight="1" x14ac:dyDescent="0.25">
      <c r="A177" s="53"/>
      <c r="B177" s="49"/>
      <c r="C177" s="49"/>
      <c r="D177" s="146"/>
      <c r="E177" s="147"/>
      <c r="F177" s="147"/>
      <c r="G177" s="147"/>
      <c r="H177" s="449" t="s">
        <v>184</v>
      </c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T177" s="449"/>
      <c r="U177" s="449"/>
      <c r="V177" s="449"/>
      <c r="W177" s="449"/>
      <c r="X177" s="449"/>
      <c r="Y177" s="449"/>
      <c r="Z177" s="449"/>
      <c r="AA177" s="449"/>
      <c r="AB177" s="218"/>
      <c r="AC177" s="218"/>
      <c r="AD177" s="212">
        <v>0.25</v>
      </c>
      <c r="AE177" s="212"/>
      <c r="AF177" s="470"/>
      <c r="AG177" s="471"/>
      <c r="AL177" s="23"/>
      <c r="AR177" s="146"/>
      <c r="AS177" s="147"/>
      <c r="AT177" s="147"/>
      <c r="AU177" s="147"/>
      <c r="AV177" s="449" t="s">
        <v>184</v>
      </c>
      <c r="AW177" s="449"/>
      <c r="AX177" s="449"/>
      <c r="AY177" s="449"/>
      <c r="AZ177" s="449"/>
      <c r="BA177" s="449"/>
      <c r="BB177" s="449"/>
      <c r="BC177" s="449"/>
      <c r="BD177" s="449"/>
      <c r="BE177" s="449"/>
      <c r="BF177" s="449"/>
      <c r="BG177" s="449"/>
      <c r="BH177" s="449"/>
      <c r="BI177" s="449"/>
      <c r="BJ177" s="449"/>
      <c r="BK177" s="449"/>
      <c r="BL177" s="449"/>
      <c r="BM177" s="449"/>
      <c r="BN177" s="449"/>
      <c r="BO177" s="449"/>
      <c r="BP177" s="218"/>
      <c r="BQ177" s="218"/>
      <c r="BR177" s="212">
        <v>0.25</v>
      </c>
      <c r="BS177" s="212"/>
      <c r="BT177" s="116"/>
      <c r="BU177" s="117"/>
    </row>
    <row r="178" spans="1:75" ht="21" customHeight="1" thickBot="1" x14ac:dyDescent="0.3">
      <c r="A178" s="53"/>
      <c r="B178" s="49"/>
      <c r="C178" s="49"/>
      <c r="D178" s="148"/>
      <c r="E178" s="149"/>
      <c r="F178" s="149"/>
      <c r="G178" s="149"/>
      <c r="H178" s="450"/>
      <c r="I178" s="450"/>
      <c r="J178" s="450"/>
      <c r="K178" s="450"/>
      <c r="L178" s="450"/>
      <c r="M178" s="450"/>
      <c r="N178" s="450"/>
      <c r="O178" s="450"/>
      <c r="P178" s="450"/>
      <c r="Q178" s="450"/>
      <c r="R178" s="450"/>
      <c r="S178" s="450"/>
      <c r="T178" s="450"/>
      <c r="U178" s="450"/>
      <c r="V178" s="450"/>
      <c r="W178" s="450"/>
      <c r="X178" s="450"/>
      <c r="Y178" s="450"/>
      <c r="Z178" s="450"/>
      <c r="AA178" s="450"/>
      <c r="AB178" s="219"/>
      <c r="AC178" s="219"/>
      <c r="AD178" s="213"/>
      <c r="AE178" s="213"/>
      <c r="AF178" s="472"/>
      <c r="AG178" s="473"/>
      <c r="AL178" s="23"/>
      <c r="AR178" s="148"/>
      <c r="AS178" s="149"/>
      <c r="AT178" s="149"/>
      <c r="AU178" s="149"/>
      <c r="AV178" s="450"/>
      <c r="AW178" s="450"/>
      <c r="AX178" s="450"/>
      <c r="AY178" s="450"/>
      <c r="AZ178" s="450"/>
      <c r="BA178" s="450"/>
      <c r="BB178" s="450"/>
      <c r="BC178" s="450"/>
      <c r="BD178" s="450"/>
      <c r="BE178" s="450"/>
      <c r="BF178" s="450"/>
      <c r="BG178" s="450"/>
      <c r="BH178" s="450"/>
      <c r="BI178" s="450"/>
      <c r="BJ178" s="450"/>
      <c r="BK178" s="450"/>
      <c r="BL178" s="450"/>
      <c r="BM178" s="450"/>
      <c r="BN178" s="450"/>
      <c r="BO178" s="450"/>
      <c r="BP178" s="219"/>
      <c r="BQ178" s="219"/>
      <c r="BR178" s="213"/>
      <c r="BS178" s="213"/>
      <c r="BT178" s="118"/>
      <c r="BU178" s="119"/>
    </row>
    <row r="179" spans="1:75" ht="21" customHeight="1" thickTop="1" x14ac:dyDescent="0.25">
      <c r="A179" s="53"/>
      <c r="B179" s="49"/>
      <c r="C179" s="49"/>
      <c r="D179" s="144" t="s">
        <v>113</v>
      </c>
      <c r="E179" s="145"/>
      <c r="F179" s="145"/>
      <c r="G179" s="145"/>
      <c r="H179" s="150" t="s">
        <v>155</v>
      </c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222"/>
      <c r="AC179" s="222"/>
      <c r="AD179" s="444">
        <v>1</v>
      </c>
      <c r="AE179" s="444"/>
      <c r="AF179" s="468"/>
      <c r="AG179" s="469"/>
      <c r="AL179" s="23"/>
      <c r="AR179" s="144" t="s">
        <v>113</v>
      </c>
      <c r="AS179" s="145"/>
      <c r="AT179" s="145"/>
      <c r="AU179" s="145"/>
      <c r="AV179" s="150" t="s">
        <v>155</v>
      </c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222"/>
      <c r="BQ179" s="222"/>
      <c r="BR179" s="444">
        <v>1</v>
      </c>
      <c r="BS179" s="444"/>
      <c r="BT179" s="114"/>
      <c r="BU179" s="115"/>
    </row>
    <row r="180" spans="1:75" ht="21" customHeight="1" x14ac:dyDescent="0.25">
      <c r="A180" s="53"/>
      <c r="B180" s="49"/>
      <c r="C180" s="49"/>
      <c r="D180" s="146"/>
      <c r="E180" s="147"/>
      <c r="F180" s="147"/>
      <c r="G180" s="147"/>
      <c r="H180" s="445" t="s">
        <v>156</v>
      </c>
      <c r="I180" s="445"/>
      <c r="J180" s="445"/>
      <c r="K180" s="445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  <c r="AA180" s="445"/>
      <c r="AB180" s="218"/>
      <c r="AC180" s="218"/>
      <c r="AD180" s="212">
        <v>0.75</v>
      </c>
      <c r="AE180" s="212"/>
      <c r="AF180" s="470"/>
      <c r="AG180" s="471"/>
      <c r="AL180" s="23"/>
      <c r="AR180" s="146"/>
      <c r="AS180" s="147"/>
      <c r="AT180" s="147"/>
      <c r="AU180" s="147"/>
      <c r="AV180" s="445" t="s">
        <v>156</v>
      </c>
      <c r="AW180" s="445"/>
      <c r="AX180" s="445"/>
      <c r="AY180" s="445"/>
      <c r="AZ180" s="445"/>
      <c r="BA180" s="445"/>
      <c r="BB180" s="445"/>
      <c r="BC180" s="445"/>
      <c r="BD180" s="445"/>
      <c r="BE180" s="445"/>
      <c r="BF180" s="445"/>
      <c r="BG180" s="445"/>
      <c r="BH180" s="445"/>
      <c r="BI180" s="445"/>
      <c r="BJ180" s="445"/>
      <c r="BK180" s="445"/>
      <c r="BL180" s="445"/>
      <c r="BM180" s="445"/>
      <c r="BN180" s="445"/>
      <c r="BO180" s="445"/>
      <c r="BP180" s="218"/>
      <c r="BQ180" s="218"/>
      <c r="BR180" s="212">
        <v>0.75</v>
      </c>
      <c r="BS180" s="212"/>
      <c r="BT180" s="116"/>
      <c r="BU180" s="117"/>
    </row>
    <row r="181" spans="1:75" ht="21" customHeight="1" thickBot="1" x14ac:dyDescent="0.3">
      <c r="A181" s="53"/>
      <c r="B181" s="49"/>
      <c r="C181" s="49"/>
      <c r="D181" s="148"/>
      <c r="E181" s="149"/>
      <c r="F181" s="149"/>
      <c r="G181" s="149"/>
      <c r="H181" s="126" t="s">
        <v>157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223"/>
      <c r="AC181" s="223"/>
      <c r="AD181" s="451">
        <v>0.5</v>
      </c>
      <c r="AE181" s="451"/>
      <c r="AF181" s="472"/>
      <c r="AG181" s="473"/>
      <c r="AL181" s="23"/>
      <c r="AR181" s="148"/>
      <c r="AS181" s="149"/>
      <c r="AT181" s="149"/>
      <c r="AU181" s="149"/>
      <c r="AV181" s="126" t="s">
        <v>157</v>
      </c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223"/>
      <c r="BQ181" s="223"/>
      <c r="BR181" s="451">
        <v>0.5</v>
      </c>
      <c r="BS181" s="451"/>
      <c r="BT181" s="118"/>
      <c r="BU181" s="119"/>
    </row>
    <row r="182" spans="1:75" ht="21" customHeight="1" thickTop="1" x14ac:dyDescent="0.25">
      <c r="A182" s="53"/>
      <c r="B182" s="65"/>
      <c r="C182" s="65"/>
      <c r="D182" s="454" t="s">
        <v>180</v>
      </c>
      <c r="E182" s="455"/>
      <c r="F182" s="455"/>
      <c r="G182" s="455"/>
      <c r="H182" s="214" t="s">
        <v>158</v>
      </c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  <c r="AB182" s="216"/>
      <c r="AC182" s="216"/>
      <c r="AD182" s="211">
        <v>1.25</v>
      </c>
      <c r="AE182" s="211"/>
      <c r="AF182" s="468"/>
      <c r="AG182" s="469"/>
      <c r="AL182" s="23"/>
      <c r="AR182" s="454" t="s">
        <v>180</v>
      </c>
      <c r="AS182" s="455"/>
      <c r="AT182" s="455"/>
      <c r="AU182" s="455"/>
      <c r="AV182" s="214" t="s">
        <v>158</v>
      </c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  <c r="BI182" s="214"/>
      <c r="BJ182" s="214"/>
      <c r="BK182" s="214"/>
      <c r="BL182" s="214"/>
      <c r="BM182" s="214"/>
      <c r="BN182" s="214"/>
      <c r="BO182" s="214"/>
      <c r="BP182" s="216"/>
      <c r="BQ182" s="216"/>
      <c r="BR182" s="211">
        <v>1.25</v>
      </c>
      <c r="BS182" s="211"/>
      <c r="BT182" s="114"/>
      <c r="BU182" s="115"/>
    </row>
    <row r="183" spans="1:75" ht="21" customHeight="1" x14ac:dyDescent="0.25">
      <c r="A183" s="53"/>
      <c r="B183" s="65"/>
      <c r="C183" s="65"/>
      <c r="D183" s="456"/>
      <c r="E183" s="457"/>
      <c r="F183" s="457"/>
      <c r="G183" s="457"/>
      <c r="H183" s="120" t="s">
        <v>159</v>
      </c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217"/>
      <c r="AC183" s="217"/>
      <c r="AD183" s="446">
        <v>1</v>
      </c>
      <c r="AE183" s="446"/>
      <c r="AF183" s="470"/>
      <c r="AG183" s="471"/>
      <c r="AL183" s="23"/>
      <c r="AR183" s="456"/>
      <c r="AS183" s="457"/>
      <c r="AT183" s="457"/>
      <c r="AU183" s="457"/>
      <c r="AV183" s="120" t="s">
        <v>159</v>
      </c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217"/>
      <c r="BQ183" s="217"/>
      <c r="BR183" s="446">
        <v>1</v>
      </c>
      <c r="BS183" s="446"/>
      <c r="BT183" s="116"/>
      <c r="BU183" s="117"/>
    </row>
    <row r="184" spans="1:75" ht="21" customHeight="1" x14ac:dyDescent="0.25">
      <c r="A184" s="53"/>
      <c r="B184" s="65"/>
      <c r="C184" s="65"/>
      <c r="D184" s="456"/>
      <c r="E184" s="457"/>
      <c r="F184" s="457"/>
      <c r="G184" s="457"/>
      <c r="H184" s="445" t="s">
        <v>160</v>
      </c>
      <c r="I184" s="445"/>
      <c r="J184" s="445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  <c r="AA184" s="445"/>
      <c r="AB184" s="218"/>
      <c r="AC184" s="218"/>
      <c r="AD184" s="212">
        <v>0.75</v>
      </c>
      <c r="AE184" s="212"/>
      <c r="AF184" s="470"/>
      <c r="AG184" s="471"/>
      <c r="AL184" s="23"/>
      <c r="AR184" s="456"/>
      <c r="AS184" s="457"/>
      <c r="AT184" s="457"/>
      <c r="AU184" s="457"/>
      <c r="AV184" s="445" t="s">
        <v>160</v>
      </c>
      <c r="AW184" s="445"/>
      <c r="AX184" s="445"/>
      <c r="AY184" s="445"/>
      <c r="AZ184" s="445"/>
      <c r="BA184" s="445"/>
      <c r="BB184" s="445"/>
      <c r="BC184" s="445"/>
      <c r="BD184" s="445"/>
      <c r="BE184" s="445"/>
      <c r="BF184" s="445"/>
      <c r="BG184" s="445"/>
      <c r="BH184" s="445"/>
      <c r="BI184" s="445"/>
      <c r="BJ184" s="445"/>
      <c r="BK184" s="445"/>
      <c r="BL184" s="445"/>
      <c r="BM184" s="445"/>
      <c r="BN184" s="445"/>
      <c r="BO184" s="445"/>
      <c r="BP184" s="218"/>
      <c r="BQ184" s="218"/>
      <c r="BR184" s="212">
        <v>0.75</v>
      </c>
      <c r="BS184" s="212"/>
      <c r="BT184" s="116"/>
      <c r="BU184" s="117"/>
    </row>
    <row r="185" spans="1:75" ht="21" customHeight="1" thickBot="1" x14ac:dyDescent="0.3">
      <c r="A185" s="53"/>
      <c r="B185" s="65"/>
      <c r="C185" s="65"/>
      <c r="D185" s="458"/>
      <c r="E185" s="459"/>
      <c r="F185" s="459"/>
      <c r="G185" s="459"/>
      <c r="H185" s="126" t="s">
        <v>161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223"/>
      <c r="AC185" s="223"/>
      <c r="AD185" s="451">
        <v>0.25</v>
      </c>
      <c r="AE185" s="451"/>
      <c r="AF185" s="472"/>
      <c r="AG185" s="473"/>
      <c r="AL185" s="23"/>
      <c r="AR185" s="458"/>
      <c r="AS185" s="459"/>
      <c r="AT185" s="459"/>
      <c r="AU185" s="459"/>
      <c r="AV185" s="126" t="s">
        <v>161</v>
      </c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223"/>
      <c r="BQ185" s="223"/>
      <c r="BR185" s="451">
        <v>0.25</v>
      </c>
      <c r="BS185" s="451"/>
      <c r="BT185" s="118"/>
      <c r="BU185" s="119"/>
    </row>
    <row r="186" spans="1:75" s="17" customFormat="1" ht="21" customHeight="1" thickTop="1" x14ac:dyDescent="0.25">
      <c r="A186" s="56"/>
      <c r="B186" s="42"/>
      <c r="C186" s="42"/>
      <c r="D186" s="107" t="s">
        <v>120</v>
      </c>
      <c r="E186" s="108"/>
      <c r="F186" s="108"/>
      <c r="G186" s="108"/>
      <c r="H186" s="214" t="s">
        <v>121</v>
      </c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5">
        <v>0.25</v>
      </c>
      <c r="Z186" s="215"/>
      <c r="AA186" s="215"/>
      <c r="AB186" s="216"/>
      <c r="AC186" s="216"/>
      <c r="AD186" s="211"/>
      <c r="AE186" s="211"/>
      <c r="AF186" s="468"/>
      <c r="AG186" s="469"/>
      <c r="AL186" s="36"/>
      <c r="AR186" s="107" t="s">
        <v>120</v>
      </c>
      <c r="AS186" s="108"/>
      <c r="AT186" s="108"/>
      <c r="AU186" s="108"/>
      <c r="AV186" s="214" t="s">
        <v>121</v>
      </c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14"/>
      <c r="BM186" s="215">
        <v>0.25</v>
      </c>
      <c r="BN186" s="215"/>
      <c r="BO186" s="215"/>
      <c r="BP186" s="216"/>
      <c r="BQ186" s="216"/>
      <c r="BR186" s="211"/>
      <c r="BS186" s="211"/>
      <c r="BT186" s="114"/>
      <c r="BU186" s="115"/>
      <c r="BW186" s="47"/>
    </row>
    <row r="187" spans="1:75" ht="21" customHeight="1" x14ac:dyDescent="0.25">
      <c r="A187" s="55"/>
      <c r="B187" s="42"/>
      <c r="C187" s="42"/>
      <c r="D187" s="133"/>
      <c r="E187" s="134"/>
      <c r="F187" s="134"/>
      <c r="G187" s="134"/>
      <c r="H187" s="120" t="s">
        <v>122</v>
      </c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326">
        <v>0.25</v>
      </c>
      <c r="Z187" s="326"/>
      <c r="AA187" s="326"/>
      <c r="AB187" s="217"/>
      <c r="AC187" s="217"/>
      <c r="AD187" s="212"/>
      <c r="AE187" s="212"/>
      <c r="AF187" s="470"/>
      <c r="AG187" s="471"/>
      <c r="AL187" s="23"/>
      <c r="AR187" s="133"/>
      <c r="AS187" s="134"/>
      <c r="AT187" s="134"/>
      <c r="AU187" s="134"/>
      <c r="AV187" s="120" t="s">
        <v>122</v>
      </c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326">
        <v>0.25</v>
      </c>
      <c r="BN187" s="326"/>
      <c r="BO187" s="326"/>
      <c r="BP187" s="217"/>
      <c r="BQ187" s="217"/>
      <c r="BR187" s="212"/>
      <c r="BS187" s="212"/>
      <c r="BT187" s="116"/>
      <c r="BU187" s="117"/>
    </row>
    <row r="188" spans="1:75" s="17" customFormat="1" ht="21" customHeight="1" thickBot="1" x14ac:dyDescent="0.3">
      <c r="A188" s="56"/>
      <c r="B188" s="42"/>
      <c r="C188" s="42"/>
      <c r="D188" s="164"/>
      <c r="E188" s="165"/>
      <c r="F188" s="165"/>
      <c r="G188" s="165"/>
      <c r="H188" s="447" t="s">
        <v>123</v>
      </c>
      <c r="I188" s="447"/>
      <c r="J188" s="447"/>
      <c r="K188" s="447"/>
      <c r="L188" s="447"/>
      <c r="M188" s="447"/>
      <c r="N188" s="447"/>
      <c r="O188" s="447"/>
      <c r="P188" s="447"/>
      <c r="Q188" s="447"/>
      <c r="R188" s="447"/>
      <c r="S188" s="447"/>
      <c r="T188" s="447"/>
      <c r="U188" s="447"/>
      <c r="V188" s="447"/>
      <c r="W188" s="447"/>
      <c r="X188" s="447"/>
      <c r="Y188" s="453">
        <v>0.25</v>
      </c>
      <c r="Z188" s="453"/>
      <c r="AA188" s="453"/>
      <c r="AB188" s="219"/>
      <c r="AC188" s="219"/>
      <c r="AD188" s="213"/>
      <c r="AE188" s="213"/>
      <c r="AF188" s="472"/>
      <c r="AG188" s="473"/>
      <c r="AL188" s="36"/>
      <c r="AR188" s="164"/>
      <c r="AS188" s="165"/>
      <c r="AT188" s="165"/>
      <c r="AU188" s="165"/>
      <c r="AV188" s="447" t="s">
        <v>123</v>
      </c>
      <c r="AW188" s="447"/>
      <c r="AX188" s="447"/>
      <c r="AY188" s="447"/>
      <c r="AZ188" s="447"/>
      <c r="BA188" s="447"/>
      <c r="BB188" s="447"/>
      <c r="BC188" s="447"/>
      <c r="BD188" s="447"/>
      <c r="BE188" s="447"/>
      <c r="BF188" s="447"/>
      <c r="BG188" s="447"/>
      <c r="BH188" s="447"/>
      <c r="BI188" s="447"/>
      <c r="BJ188" s="447"/>
      <c r="BK188" s="447"/>
      <c r="BL188" s="447"/>
      <c r="BM188" s="453">
        <v>0.25</v>
      </c>
      <c r="BN188" s="453"/>
      <c r="BO188" s="453"/>
      <c r="BP188" s="219"/>
      <c r="BQ188" s="219"/>
      <c r="BR188" s="213"/>
      <c r="BS188" s="213"/>
      <c r="BT188" s="118"/>
      <c r="BU188" s="119"/>
      <c r="BW188" s="47"/>
    </row>
    <row r="189" spans="1:75" ht="21" customHeight="1" thickTop="1" x14ac:dyDescent="0.25">
      <c r="A189" s="55"/>
      <c r="B189" s="42"/>
      <c r="C189" s="42"/>
      <c r="D189" s="107" t="s">
        <v>124</v>
      </c>
      <c r="E189" s="108"/>
      <c r="F189" s="108"/>
      <c r="G189" s="108"/>
      <c r="H189" s="150" t="s">
        <v>125</v>
      </c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460">
        <v>0.25</v>
      </c>
      <c r="Z189" s="460"/>
      <c r="AA189" s="460"/>
      <c r="AB189" s="222"/>
      <c r="AC189" s="222"/>
      <c r="AD189" s="211"/>
      <c r="AE189" s="211"/>
      <c r="AF189" s="468"/>
      <c r="AG189" s="469"/>
      <c r="AL189" s="23"/>
      <c r="AR189" s="107" t="s">
        <v>124</v>
      </c>
      <c r="AS189" s="108"/>
      <c r="AT189" s="108"/>
      <c r="AU189" s="108"/>
      <c r="AV189" s="150" t="s">
        <v>125</v>
      </c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460">
        <v>0.25</v>
      </c>
      <c r="BN189" s="460"/>
      <c r="BO189" s="460"/>
      <c r="BP189" s="222"/>
      <c r="BQ189" s="222"/>
      <c r="BR189" s="211"/>
      <c r="BS189" s="211"/>
      <c r="BT189" s="114"/>
      <c r="BU189" s="115"/>
    </row>
    <row r="190" spans="1:75" s="17" customFormat="1" ht="21" customHeight="1" x14ac:dyDescent="0.25">
      <c r="A190" s="56"/>
      <c r="B190" s="42"/>
      <c r="C190" s="42"/>
      <c r="D190" s="133"/>
      <c r="E190" s="134"/>
      <c r="F190" s="134"/>
      <c r="G190" s="134"/>
      <c r="H190" s="445" t="s">
        <v>126</v>
      </c>
      <c r="I190" s="445"/>
      <c r="J190" s="445"/>
      <c r="K190" s="445"/>
      <c r="L190" s="445"/>
      <c r="M190" s="445"/>
      <c r="N190" s="445"/>
      <c r="O190" s="445"/>
      <c r="P190" s="445"/>
      <c r="Q190" s="445"/>
      <c r="R190" s="445"/>
      <c r="S190" s="445"/>
      <c r="T190" s="445"/>
      <c r="U190" s="445"/>
      <c r="V190" s="445"/>
      <c r="W190" s="445"/>
      <c r="X190" s="445"/>
      <c r="Y190" s="461">
        <v>0.25</v>
      </c>
      <c r="Z190" s="461"/>
      <c r="AA190" s="461"/>
      <c r="AB190" s="218"/>
      <c r="AC190" s="218"/>
      <c r="AD190" s="212"/>
      <c r="AE190" s="212"/>
      <c r="AF190" s="470"/>
      <c r="AG190" s="471"/>
      <c r="AL190" s="36"/>
      <c r="AR190" s="133"/>
      <c r="AS190" s="134"/>
      <c r="AT190" s="134"/>
      <c r="AU190" s="134"/>
      <c r="AV190" s="445" t="s">
        <v>126</v>
      </c>
      <c r="AW190" s="445"/>
      <c r="AX190" s="445"/>
      <c r="AY190" s="445"/>
      <c r="AZ190" s="445"/>
      <c r="BA190" s="445"/>
      <c r="BB190" s="445"/>
      <c r="BC190" s="445"/>
      <c r="BD190" s="445"/>
      <c r="BE190" s="445"/>
      <c r="BF190" s="445"/>
      <c r="BG190" s="445"/>
      <c r="BH190" s="445"/>
      <c r="BI190" s="445"/>
      <c r="BJ190" s="445"/>
      <c r="BK190" s="445"/>
      <c r="BL190" s="445"/>
      <c r="BM190" s="461">
        <v>0.25</v>
      </c>
      <c r="BN190" s="461"/>
      <c r="BO190" s="461"/>
      <c r="BP190" s="218"/>
      <c r="BQ190" s="218"/>
      <c r="BR190" s="212"/>
      <c r="BS190" s="212"/>
      <c r="BT190" s="116"/>
      <c r="BU190" s="117"/>
      <c r="BW190" s="47"/>
    </row>
    <row r="191" spans="1:75" ht="21" customHeight="1" thickBot="1" x14ac:dyDescent="0.3">
      <c r="A191" s="55"/>
      <c r="B191" s="42"/>
      <c r="C191" s="42"/>
      <c r="D191" s="164"/>
      <c r="E191" s="165"/>
      <c r="F191" s="165"/>
      <c r="G191" s="165"/>
      <c r="H191" s="126" t="s">
        <v>127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462">
        <v>0.25</v>
      </c>
      <c r="Z191" s="462"/>
      <c r="AA191" s="462"/>
      <c r="AB191" s="223"/>
      <c r="AC191" s="223"/>
      <c r="AD191" s="213"/>
      <c r="AE191" s="213"/>
      <c r="AF191" s="472"/>
      <c r="AG191" s="473"/>
      <c r="AL191" s="23"/>
      <c r="AR191" s="164"/>
      <c r="AS191" s="165"/>
      <c r="AT191" s="165"/>
      <c r="AU191" s="165"/>
      <c r="AV191" s="126" t="s">
        <v>127</v>
      </c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462">
        <v>0.25</v>
      </c>
      <c r="BN191" s="462"/>
      <c r="BO191" s="462"/>
      <c r="BP191" s="223"/>
      <c r="BQ191" s="223"/>
      <c r="BR191" s="213"/>
      <c r="BS191" s="213"/>
      <c r="BT191" s="118"/>
      <c r="BU191" s="119"/>
    </row>
    <row r="192" spans="1:75" ht="21" customHeight="1" thickTop="1" x14ac:dyDescent="0.25">
      <c r="A192" s="55"/>
      <c r="B192" s="49"/>
      <c r="C192" s="49"/>
      <c r="D192" s="144" t="s">
        <v>114</v>
      </c>
      <c r="E192" s="145"/>
      <c r="F192" s="145"/>
      <c r="G192" s="145"/>
      <c r="H192" s="214" t="s">
        <v>115</v>
      </c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6"/>
      <c r="AC192" s="216"/>
      <c r="AD192" s="211">
        <v>1.25</v>
      </c>
      <c r="AE192" s="211"/>
      <c r="AF192" s="468"/>
      <c r="AG192" s="469"/>
      <c r="AL192" s="23"/>
      <c r="AR192" s="144" t="s">
        <v>114</v>
      </c>
      <c r="AS192" s="145"/>
      <c r="AT192" s="145"/>
      <c r="AU192" s="145"/>
      <c r="AV192" s="214" t="s">
        <v>115</v>
      </c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14"/>
      <c r="BM192" s="214"/>
      <c r="BN192" s="214"/>
      <c r="BO192" s="214"/>
      <c r="BP192" s="216"/>
      <c r="BQ192" s="216"/>
      <c r="BR192" s="211">
        <v>1.25</v>
      </c>
      <c r="BS192" s="211"/>
      <c r="BT192" s="114"/>
      <c r="BU192" s="115"/>
    </row>
    <row r="193" spans="1:73" ht="21" customHeight="1" x14ac:dyDescent="0.25">
      <c r="A193" s="55"/>
      <c r="B193" s="49"/>
      <c r="C193" s="49"/>
      <c r="D193" s="146"/>
      <c r="E193" s="147"/>
      <c r="F193" s="147"/>
      <c r="G193" s="147"/>
      <c r="H193" s="120" t="s">
        <v>116</v>
      </c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217"/>
      <c r="AC193" s="217"/>
      <c r="AD193" s="446">
        <v>1</v>
      </c>
      <c r="AE193" s="446"/>
      <c r="AF193" s="470"/>
      <c r="AG193" s="471"/>
      <c r="AL193" s="23"/>
      <c r="AR193" s="146"/>
      <c r="AS193" s="147"/>
      <c r="AT193" s="147"/>
      <c r="AU193" s="147"/>
      <c r="AV193" s="120" t="s">
        <v>116</v>
      </c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217"/>
      <c r="BQ193" s="217"/>
      <c r="BR193" s="446">
        <v>1</v>
      </c>
      <c r="BS193" s="446"/>
      <c r="BT193" s="116"/>
      <c r="BU193" s="117"/>
    </row>
    <row r="194" spans="1:73" ht="21" customHeight="1" x14ac:dyDescent="0.25">
      <c r="A194" s="55"/>
      <c r="B194" s="49"/>
      <c r="C194" s="49"/>
      <c r="D194" s="146"/>
      <c r="E194" s="147"/>
      <c r="F194" s="147"/>
      <c r="G194" s="147"/>
      <c r="H194" s="445" t="s">
        <v>117</v>
      </c>
      <c r="I194" s="445"/>
      <c r="J194" s="445"/>
      <c r="K194" s="445"/>
      <c r="L194" s="445"/>
      <c r="M194" s="445"/>
      <c r="N194" s="445"/>
      <c r="O194" s="445"/>
      <c r="P194" s="445"/>
      <c r="Q194" s="445"/>
      <c r="R194" s="445"/>
      <c r="S194" s="445"/>
      <c r="T194" s="445"/>
      <c r="U194" s="445"/>
      <c r="V194" s="445"/>
      <c r="W194" s="445"/>
      <c r="X194" s="445"/>
      <c r="Y194" s="445"/>
      <c r="Z194" s="445"/>
      <c r="AA194" s="445"/>
      <c r="AB194" s="218"/>
      <c r="AC194" s="218"/>
      <c r="AD194" s="212">
        <v>0.75</v>
      </c>
      <c r="AE194" s="212"/>
      <c r="AF194" s="470"/>
      <c r="AG194" s="471"/>
      <c r="AL194" s="23"/>
      <c r="AR194" s="146"/>
      <c r="AS194" s="147"/>
      <c r="AT194" s="147"/>
      <c r="AU194" s="147"/>
      <c r="AV194" s="445" t="s">
        <v>117</v>
      </c>
      <c r="AW194" s="445"/>
      <c r="AX194" s="445"/>
      <c r="AY194" s="445"/>
      <c r="AZ194" s="445"/>
      <c r="BA194" s="445"/>
      <c r="BB194" s="445"/>
      <c r="BC194" s="445"/>
      <c r="BD194" s="445"/>
      <c r="BE194" s="445"/>
      <c r="BF194" s="445"/>
      <c r="BG194" s="445"/>
      <c r="BH194" s="445"/>
      <c r="BI194" s="445"/>
      <c r="BJ194" s="445"/>
      <c r="BK194" s="445"/>
      <c r="BL194" s="445"/>
      <c r="BM194" s="445"/>
      <c r="BN194" s="445"/>
      <c r="BO194" s="445"/>
      <c r="BP194" s="218"/>
      <c r="BQ194" s="218"/>
      <c r="BR194" s="212">
        <v>0.75</v>
      </c>
      <c r="BS194" s="212"/>
      <c r="BT194" s="116"/>
      <c r="BU194" s="117"/>
    </row>
    <row r="195" spans="1:73" ht="21" customHeight="1" x14ac:dyDescent="0.25">
      <c r="A195" s="55"/>
      <c r="B195" s="49"/>
      <c r="C195" s="49"/>
      <c r="D195" s="146"/>
      <c r="E195" s="147"/>
      <c r="F195" s="147"/>
      <c r="G195" s="147"/>
      <c r="H195" s="120" t="s">
        <v>118</v>
      </c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217"/>
      <c r="AC195" s="217"/>
      <c r="AD195" s="446">
        <v>0.5</v>
      </c>
      <c r="AE195" s="446"/>
      <c r="AF195" s="470"/>
      <c r="AG195" s="471"/>
      <c r="AL195" s="23"/>
      <c r="AR195" s="146"/>
      <c r="AS195" s="147"/>
      <c r="AT195" s="147"/>
      <c r="AU195" s="147"/>
      <c r="AV195" s="120" t="s">
        <v>118</v>
      </c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217"/>
      <c r="BQ195" s="217"/>
      <c r="BR195" s="446">
        <v>0.5</v>
      </c>
      <c r="BS195" s="446"/>
      <c r="BT195" s="116"/>
      <c r="BU195" s="117"/>
    </row>
    <row r="196" spans="1:73" ht="21" customHeight="1" thickBot="1" x14ac:dyDescent="0.3">
      <c r="A196" s="55"/>
      <c r="B196" s="49"/>
      <c r="C196" s="49"/>
      <c r="D196" s="148"/>
      <c r="E196" s="149"/>
      <c r="F196" s="149"/>
      <c r="G196" s="149"/>
      <c r="H196" s="447" t="s">
        <v>119</v>
      </c>
      <c r="I196" s="447"/>
      <c r="J196" s="447"/>
      <c r="K196" s="447"/>
      <c r="L196" s="447"/>
      <c r="M196" s="447"/>
      <c r="N196" s="447"/>
      <c r="O196" s="447"/>
      <c r="P196" s="447"/>
      <c r="Q196" s="447"/>
      <c r="R196" s="447"/>
      <c r="S196" s="447"/>
      <c r="T196" s="447"/>
      <c r="U196" s="447"/>
      <c r="V196" s="447"/>
      <c r="W196" s="447"/>
      <c r="X196" s="447"/>
      <c r="Y196" s="447"/>
      <c r="Z196" s="447"/>
      <c r="AA196" s="447"/>
      <c r="AB196" s="219"/>
      <c r="AC196" s="219"/>
      <c r="AD196" s="213">
        <v>0.25</v>
      </c>
      <c r="AE196" s="213"/>
      <c r="AF196" s="472"/>
      <c r="AG196" s="473"/>
      <c r="AL196" s="23"/>
      <c r="AR196" s="148"/>
      <c r="AS196" s="149"/>
      <c r="AT196" s="149"/>
      <c r="AU196" s="149"/>
      <c r="AV196" s="447" t="s">
        <v>119</v>
      </c>
      <c r="AW196" s="447"/>
      <c r="AX196" s="447"/>
      <c r="AY196" s="447"/>
      <c r="AZ196" s="447"/>
      <c r="BA196" s="447"/>
      <c r="BB196" s="447"/>
      <c r="BC196" s="447"/>
      <c r="BD196" s="447"/>
      <c r="BE196" s="447"/>
      <c r="BF196" s="447"/>
      <c r="BG196" s="447"/>
      <c r="BH196" s="447"/>
      <c r="BI196" s="447"/>
      <c r="BJ196" s="447"/>
      <c r="BK196" s="447"/>
      <c r="BL196" s="447"/>
      <c r="BM196" s="447"/>
      <c r="BN196" s="447"/>
      <c r="BO196" s="447"/>
      <c r="BP196" s="219"/>
      <c r="BQ196" s="219"/>
      <c r="BR196" s="213">
        <v>0.25</v>
      </c>
      <c r="BS196" s="213"/>
      <c r="BT196" s="118"/>
      <c r="BU196" s="119"/>
    </row>
    <row r="197" spans="1:73" ht="21" customHeight="1" thickTop="1" thickBot="1" x14ac:dyDescent="0.3">
      <c r="A197" s="55"/>
      <c r="B197" s="42"/>
      <c r="C197" s="42"/>
      <c r="D197" s="220" t="s">
        <v>162</v>
      </c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09"/>
      <c r="AC197" s="210"/>
      <c r="AD197" s="224">
        <v>0.5</v>
      </c>
      <c r="AE197" s="224"/>
      <c r="AF197" s="480"/>
      <c r="AG197" s="481"/>
      <c r="AL197" s="23"/>
      <c r="AR197" s="220" t="s">
        <v>162</v>
      </c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21"/>
      <c r="BD197" s="221"/>
      <c r="BE197" s="221"/>
      <c r="BF197" s="221"/>
      <c r="BG197" s="221"/>
      <c r="BH197" s="221"/>
      <c r="BI197" s="221"/>
      <c r="BJ197" s="221"/>
      <c r="BK197" s="221"/>
      <c r="BL197" s="221"/>
      <c r="BM197" s="221"/>
      <c r="BN197" s="221"/>
      <c r="BO197" s="221"/>
      <c r="BP197" s="463"/>
      <c r="BQ197" s="464"/>
      <c r="BR197" s="465">
        <v>0.5</v>
      </c>
      <c r="BS197" s="465"/>
      <c r="BT197" s="466"/>
      <c r="BU197" s="467"/>
    </row>
    <row r="198" spans="1:73" ht="18.75" customHeight="1" thickTop="1" x14ac:dyDescent="0.3">
      <c r="A198" s="56"/>
      <c r="B198" s="43"/>
      <c r="C198" s="43"/>
      <c r="D198" s="43"/>
      <c r="E198" s="43"/>
      <c r="F198" s="394"/>
      <c r="G198" s="394"/>
      <c r="H198" s="394"/>
      <c r="I198" s="394"/>
      <c r="J198" s="394"/>
      <c r="K198" s="394"/>
      <c r="L198" s="394"/>
      <c r="M198" s="394"/>
      <c r="N198" s="394"/>
      <c r="O198" s="394"/>
      <c r="P198" s="394"/>
      <c r="Q198" s="394"/>
      <c r="R198" s="43"/>
      <c r="S198" s="43"/>
      <c r="T198" s="43"/>
      <c r="U198" s="43"/>
      <c r="V198" s="43"/>
      <c r="W198" s="43"/>
      <c r="X198" s="43"/>
      <c r="Y198" s="43"/>
      <c r="Z198" s="50"/>
      <c r="AA198" s="62"/>
      <c r="AB198" s="88"/>
      <c r="AC198" s="88"/>
      <c r="AD198" s="92" t="s">
        <v>42</v>
      </c>
      <c r="AE198" s="93"/>
      <c r="AF198" s="77" t="str">
        <f>IF(SUM(AF157:AG197)=0,"",SUM(AF157:AG197))</f>
        <v/>
      </c>
      <c r="AG198" s="78"/>
      <c r="AL198" s="23"/>
      <c r="AT198" s="385"/>
      <c r="AU198" s="385"/>
      <c r="AV198" s="385"/>
      <c r="AW198" s="385"/>
      <c r="AX198" s="385"/>
      <c r="AY198" s="385"/>
      <c r="AZ198" s="385"/>
      <c r="BA198" s="385"/>
      <c r="BB198" s="385"/>
      <c r="BC198" s="385"/>
      <c r="BD198" s="385"/>
      <c r="BE198" s="385"/>
      <c r="BF198" s="57"/>
      <c r="BG198" s="57"/>
      <c r="BH198" s="57"/>
      <c r="BI198" s="57"/>
      <c r="BJ198" s="57"/>
      <c r="BK198" s="57"/>
      <c r="BL198" s="57"/>
      <c r="BM198" s="57"/>
      <c r="BO198" s="62"/>
      <c r="BR198" s="88" t="s">
        <v>42</v>
      </c>
      <c r="BS198" s="89"/>
      <c r="BT198" s="77" t="str">
        <f>IF(SUM(BT157:BU197)=0,"",SUM(BT157:BU197))</f>
        <v/>
      </c>
      <c r="BU198" s="78"/>
    </row>
    <row r="199" spans="1:73" ht="18.75" customHeight="1" thickBot="1" x14ac:dyDescent="0.35">
      <c r="A199" s="22"/>
      <c r="B199" s="38"/>
      <c r="C199" s="38"/>
      <c r="D199" s="38"/>
      <c r="E199" s="38"/>
      <c r="F199" s="395"/>
      <c r="G199" s="395"/>
      <c r="H199" s="395"/>
      <c r="I199" s="395"/>
      <c r="J199" s="395"/>
      <c r="K199" s="395"/>
      <c r="L199" s="395"/>
      <c r="M199" s="395"/>
      <c r="N199" s="395"/>
      <c r="O199" s="395"/>
      <c r="P199" s="395"/>
      <c r="Q199" s="395"/>
      <c r="R199" s="38"/>
      <c r="S199" s="38"/>
      <c r="T199" s="38"/>
      <c r="U199" s="38"/>
      <c r="V199" s="38"/>
      <c r="W199" s="38"/>
      <c r="X199" s="38"/>
      <c r="Y199" s="38"/>
      <c r="Z199" s="50"/>
      <c r="AA199" s="58"/>
      <c r="AB199" s="88"/>
      <c r="AC199" s="88"/>
      <c r="AD199" s="88"/>
      <c r="AE199" s="89"/>
      <c r="AF199" s="79"/>
      <c r="AG199" s="80"/>
      <c r="AL199" s="23"/>
      <c r="AT199" s="386"/>
      <c r="AU199" s="386"/>
      <c r="AV199" s="386"/>
      <c r="AW199" s="386"/>
      <c r="AX199" s="386"/>
      <c r="AY199" s="386"/>
      <c r="AZ199" s="386"/>
      <c r="BA199" s="386"/>
      <c r="BB199" s="386"/>
      <c r="BC199" s="386"/>
      <c r="BD199" s="386"/>
      <c r="BE199" s="386"/>
      <c r="BF199" s="22"/>
      <c r="BG199" s="22"/>
      <c r="BH199" s="22"/>
      <c r="BI199" s="22"/>
      <c r="BJ199" s="22"/>
      <c r="BK199" s="22"/>
      <c r="BL199" s="22"/>
      <c r="BM199" s="22"/>
      <c r="BO199" s="58"/>
      <c r="BR199" s="88"/>
      <c r="BS199" s="89"/>
      <c r="BT199" s="79"/>
      <c r="BU199" s="80"/>
    </row>
    <row r="200" spans="1:73" ht="18.75" customHeight="1" thickTop="1" x14ac:dyDescent="0.3">
      <c r="A200" s="22"/>
      <c r="B200" s="38"/>
      <c r="C200" s="38"/>
      <c r="D200" s="38"/>
      <c r="E200" s="38"/>
      <c r="F200" s="395"/>
      <c r="G200" s="395"/>
      <c r="H200" s="395"/>
      <c r="I200" s="395"/>
      <c r="J200" s="395"/>
      <c r="K200" s="395"/>
      <c r="L200" s="395"/>
      <c r="M200" s="395"/>
      <c r="N200" s="395"/>
      <c r="O200" s="395"/>
      <c r="P200" s="395"/>
      <c r="Q200" s="395"/>
      <c r="R200" s="38"/>
      <c r="S200" s="38"/>
      <c r="T200" s="38"/>
      <c r="U200" s="38"/>
      <c r="V200" s="38"/>
      <c r="W200" s="38"/>
      <c r="X200" s="42"/>
      <c r="Y200" s="42"/>
      <c r="Z200" s="42"/>
      <c r="AA200" s="45"/>
      <c r="AB200" s="45"/>
      <c r="AC200" s="50"/>
      <c r="AD200" s="50"/>
      <c r="AE200" s="50"/>
      <c r="AL200" s="23"/>
      <c r="AT200" s="386"/>
      <c r="AU200" s="386"/>
      <c r="AV200" s="386"/>
      <c r="AW200" s="386"/>
      <c r="AX200" s="386"/>
      <c r="AY200" s="386"/>
      <c r="AZ200" s="386"/>
      <c r="BA200" s="386"/>
      <c r="BB200" s="386"/>
      <c r="BC200" s="386"/>
      <c r="BD200" s="386"/>
      <c r="BE200" s="386"/>
      <c r="BF200" s="22"/>
      <c r="BG200" s="22"/>
      <c r="BH200" s="22"/>
      <c r="BI200" s="22"/>
      <c r="BJ200" s="22"/>
      <c r="BK200" s="22"/>
      <c r="BL200" s="56"/>
      <c r="BM200" s="56"/>
      <c r="BN200" s="56"/>
      <c r="BO200" s="59"/>
      <c r="BP200" s="59"/>
    </row>
    <row r="201" spans="1:73" ht="18.75" customHeight="1" x14ac:dyDescent="0.3">
      <c r="B201" s="50"/>
      <c r="C201" s="50"/>
      <c r="D201" s="50"/>
      <c r="E201" s="50"/>
      <c r="F201" s="395"/>
      <c r="G201" s="395"/>
      <c r="H201" s="395"/>
      <c r="I201" s="395"/>
      <c r="J201" s="395"/>
      <c r="K201" s="395"/>
      <c r="L201" s="395"/>
      <c r="M201" s="395"/>
      <c r="N201" s="395"/>
      <c r="O201" s="395"/>
      <c r="P201" s="395"/>
      <c r="Q201" s="395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L201" s="23"/>
      <c r="AT201" s="386"/>
      <c r="AU201" s="386"/>
      <c r="AV201" s="386"/>
      <c r="AW201" s="386"/>
      <c r="AX201" s="386"/>
      <c r="AY201" s="386"/>
      <c r="AZ201" s="386"/>
      <c r="BA201" s="386"/>
      <c r="BB201" s="386"/>
      <c r="BC201" s="386"/>
      <c r="BD201" s="386"/>
      <c r="BE201" s="386"/>
    </row>
    <row r="202" spans="1:73" ht="18.75" customHeight="1" x14ac:dyDescent="0.3">
      <c r="B202" s="63"/>
      <c r="C202" s="63"/>
      <c r="D202" s="63"/>
      <c r="E202" s="63"/>
      <c r="F202" s="395"/>
      <c r="G202" s="395"/>
      <c r="H202" s="395"/>
      <c r="I202" s="395"/>
      <c r="J202" s="395"/>
      <c r="K202" s="395"/>
      <c r="L202" s="395"/>
      <c r="M202" s="395"/>
      <c r="N202" s="395"/>
      <c r="O202" s="395"/>
      <c r="P202" s="395"/>
      <c r="Q202" s="395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L202" s="23"/>
      <c r="AT202" s="386"/>
      <c r="AU202" s="386"/>
      <c r="AV202" s="386"/>
      <c r="AW202" s="386"/>
      <c r="AX202" s="386"/>
      <c r="AY202" s="386"/>
      <c r="AZ202" s="386"/>
      <c r="BA202" s="386"/>
      <c r="BB202" s="386"/>
      <c r="BC202" s="386"/>
      <c r="BD202" s="386"/>
      <c r="BE202" s="386"/>
    </row>
    <row r="203" spans="1:73" ht="18.75" customHeight="1" x14ac:dyDescent="0.3">
      <c r="B203" s="63"/>
      <c r="C203" s="63"/>
      <c r="D203" s="63"/>
      <c r="E203" s="63"/>
      <c r="F203" s="395"/>
      <c r="G203" s="395"/>
      <c r="H203" s="395"/>
      <c r="I203" s="395"/>
      <c r="J203" s="395"/>
      <c r="K203" s="395"/>
      <c r="L203" s="395"/>
      <c r="M203" s="395"/>
      <c r="N203" s="395"/>
      <c r="O203" s="395"/>
      <c r="P203" s="395"/>
      <c r="Q203" s="395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L203" s="23"/>
      <c r="AT203" s="386"/>
      <c r="AU203" s="386"/>
      <c r="AV203" s="386"/>
      <c r="AW203" s="386"/>
      <c r="AX203" s="386"/>
      <c r="AY203" s="386"/>
      <c r="AZ203" s="386"/>
      <c r="BA203" s="386"/>
      <c r="BB203" s="386"/>
      <c r="BC203" s="386"/>
      <c r="BD203" s="386"/>
      <c r="BE203" s="386"/>
    </row>
    <row r="204" spans="1:73" ht="18.75" customHeight="1" x14ac:dyDescent="0.25">
      <c r="B204" s="54"/>
      <c r="C204" s="54"/>
      <c r="D204" s="54"/>
      <c r="E204" s="54"/>
      <c r="F204" s="387"/>
      <c r="G204" s="387"/>
      <c r="H204" s="387"/>
      <c r="I204" s="387"/>
      <c r="J204" s="387"/>
      <c r="K204" s="387"/>
      <c r="L204" s="387"/>
      <c r="M204" s="387"/>
      <c r="N204" s="387"/>
      <c r="O204" s="387"/>
      <c r="P204" s="387"/>
      <c r="Q204" s="387"/>
      <c r="AL204" s="23"/>
      <c r="AT204" s="387"/>
      <c r="AU204" s="387"/>
      <c r="AV204" s="387"/>
      <c r="AW204" s="387"/>
      <c r="AX204" s="387"/>
      <c r="AY204" s="387"/>
      <c r="AZ204" s="387"/>
      <c r="BA204" s="387"/>
      <c r="BB204" s="387"/>
      <c r="BC204" s="387"/>
      <c r="BD204" s="387"/>
      <c r="BE204" s="387"/>
    </row>
    <row r="205" spans="1:73" ht="18.75" customHeight="1" x14ac:dyDescent="0.25">
      <c r="B205" s="54"/>
      <c r="C205" s="54"/>
      <c r="D205" s="54"/>
      <c r="E205" s="54"/>
      <c r="F205" s="387"/>
      <c r="G205" s="387"/>
      <c r="H205" s="387"/>
      <c r="I205" s="387"/>
      <c r="J205" s="387"/>
      <c r="K205" s="387"/>
      <c r="L205" s="387"/>
      <c r="M205" s="387"/>
      <c r="N205" s="387"/>
      <c r="O205" s="387"/>
      <c r="P205" s="387"/>
      <c r="Q205" s="387"/>
      <c r="AL205" s="23"/>
      <c r="AT205" s="387"/>
      <c r="AU205" s="387"/>
      <c r="AV205" s="387"/>
      <c r="AW205" s="387"/>
      <c r="AX205" s="387"/>
      <c r="AY205" s="387"/>
      <c r="AZ205" s="387"/>
      <c r="BA205" s="387"/>
      <c r="BB205" s="387"/>
      <c r="BC205" s="387"/>
      <c r="BD205" s="387"/>
      <c r="BE205" s="387"/>
    </row>
    <row r="206" spans="1:73" ht="18.75" customHeight="1" x14ac:dyDescent="0.25">
      <c r="B206" s="54"/>
      <c r="C206" s="54"/>
      <c r="D206" s="54"/>
      <c r="E206" s="54"/>
      <c r="F206" s="387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  <c r="Q206" s="387"/>
      <c r="AL206" s="23"/>
      <c r="AT206" s="387"/>
      <c r="AU206" s="387"/>
      <c r="AV206" s="387"/>
      <c r="AW206" s="387"/>
      <c r="AX206" s="387"/>
      <c r="AY206" s="387"/>
      <c r="AZ206" s="387"/>
      <c r="BA206" s="387"/>
      <c r="BB206" s="387"/>
      <c r="BC206" s="387"/>
      <c r="BD206" s="387"/>
      <c r="BE206" s="387"/>
    </row>
    <row r="207" spans="1:73" ht="18.75" customHeight="1" x14ac:dyDescent="0.25">
      <c r="B207" s="54"/>
      <c r="C207" s="54"/>
      <c r="D207" s="54"/>
      <c r="E207" s="54"/>
      <c r="F207" s="387"/>
      <c r="G207" s="387"/>
      <c r="H207" s="387"/>
      <c r="I207" s="387"/>
      <c r="J207" s="387"/>
      <c r="K207" s="387"/>
      <c r="L207" s="387"/>
      <c r="M207" s="387"/>
      <c r="N207" s="387"/>
      <c r="O207" s="387"/>
      <c r="P207" s="387"/>
      <c r="Q207" s="387"/>
      <c r="AL207" s="23"/>
      <c r="AT207" s="387"/>
      <c r="AU207" s="387"/>
      <c r="AV207" s="387"/>
      <c r="AW207" s="387"/>
      <c r="AX207" s="387"/>
      <c r="AY207" s="387"/>
      <c r="AZ207" s="387"/>
      <c r="BA207" s="387"/>
      <c r="BB207" s="387"/>
      <c r="BC207" s="387"/>
      <c r="BD207" s="387"/>
      <c r="BE207" s="387"/>
    </row>
    <row r="208" spans="1:73" ht="18.75" customHeight="1" x14ac:dyDescent="0.25">
      <c r="B208" s="54"/>
      <c r="C208" s="54"/>
      <c r="D208" s="54"/>
      <c r="E208" s="54"/>
      <c r="F208" s="387"/>
      <c r="G208" s="387"/>
      <c r="H208" s="387"/>
      <c r="I208" s="387"/>
      <c r="J208" s="387"/>
      <c r="K208" s="387"/>
      <c r="L208" s="387"/>
      <c r="M208" s="387"/>
      <c r="N208" s="387"/>
      <c r="O208" s="387"/>
      <c r="P208" s="387"/>
      <c r="Q208" s="387"/>
      <c r="AL208" s="86" t="s">
        <v>130</v>
      </c>
      <c r="AM208" s="86"/>
      <c r="AT208" s="387"/>
      <c r="AU208" s="387"/>
      <c r="AV208" s="387"/>
      <c r="AW208" s="387"/>
      <c r="AX208" s="387"/>
      <c r="AY208" s="387"/>
      <c r="AZ208" s="387"/>
      <c r="BA208" s="387"/>
      <c r="BB208" s="387"/>
      <c r="BC208" s="387"/>
      <c r="BD208" s="387"/>
      <c r="BE208" s="387"/>
    </row>
    <row r="209" spans="1:76" ht="18.75" customHeight="1" x14ac:dyDescent="0.25">
      <c r="B209" s="54"/>
      <c r="C209" s="54"/>
      <c r="D209" s="54"/>
      <c r="E209" s="54"/>
      <c r="F209" s="387"/>
      <c r="G209" s="387"/>
      <c r="H209" s="387"/>
      <c r="I209" s="387"/>
      <c r="J209" s="387"/>
      <c r="K209" s="387"/>
      <c r="L209" s="387"/>
      <c r="M209" s="387"/>
      <c r="N209" s="387"/>
      <c r="O209" s="387"/>
      <c r="P209" s="387"/>
      <c r="Q209" s="387"/>
      <c r="AL209" s="86"/>
      <c r="AM209" s="86"/>
      <c r="AT209" s="387"/>
      <c r="AU209" s="387"/>
      <c r="AV209" s="387"/>
      <c r="AW209" s="387"/>
      <c r="AX209" s="387"/>
      <c r="AY209" s="387"/>
      <c r="AZ209" s="387"/>
      <c r="BA209" s="387"/>
      <c r="BB209" s="387"/>
      <c r="BC209" s="387"/>
      <c r="BD209" s="387"/>
      <c r="BE209" s="387"/>
    </row>
    <row r="210" spans="1:76" ht="15.75" thickBot="1" x14ac:dyDescent="0.3">
      <c r="AL210" s="85"/>
      <c r="AM210" s="85"/>
    </row>
    <row r="211" spans="1:76" ht="19.5" thickTop="1" x14ac:dyDescent="0.3">
      <c r="A211" s="235" t="s">
        <v>12</v>
      </c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35"/>
      <c r="Y211" s="235"/>
      <c r="Z211" s="235"/>
      <c r="AA211" s="235"/>
      <c r="AB211" s="235"/>
      <c r="AC211" s="235"/>
      <c r="AD211" s="235"/>
      <c r="AE211" s="235"/>
      <c r="AF211" s="235"/>
      <c r="AG211" s="235"/>
      <c r="AH211" s="235"/>
      <c r="AI211" s="235"/>
      <c r="AJ211" s="426" t="s">
        <v>171</v>
      </c>
      <c r="AK211" s="427"/>
      <c r="AL211" s="85"/>
      <c r="AM211" s="85"/>
      <c r="AN211" s="21"/>
      <c r="AO211" s="476"/>
      <c r="AP211" s="476"/>
      <c r="AQ211" s="476"/>
      <c r="AR211" s="476"/>
      <c r="AS211" s="476"/>
      <c r="AT211" s="476"/>
      <c r="AU211" s="476"/>
      <c r="AV211" s="476"/>
      <c r="AW211" s="476"/>
      <c r="AX211" s="476"/>
      <c r="AY211" s="476"/>
      <c r="AZ211" s="476"/>
      <c r="BA211" s="476"/>
      <c r="BB211" s="476"/>
      <c r="BC211" s="476"/>
      <c r="BD211" s="476"/>
      <c r="BE211" s="476"/>
      <c r="BF211" s="476"/>
      <c r="BG211" s="476"/>
      <c r="BH211" s="476"/>
      <c r="BI211" s="476"/>
      <c r="BJ211" s="476"/>
      <c r="BK211" s="476"/>
      <c r="BL211" s="476"/>
      <c r="BM211" s="476"/>
      <c r="BN211" s="476"/>
      <c r="BO211" s="476"/>
      <c r="BP211" s="476"/>
      <c r="BQ211" s="476"/>
      <c r="BR211" s="476"/>
      <c r="BS211" s="476"/>
      <c r="BT211" s="476"/>
      <c r="BU211" s="476"/>
      <c r="BV211" s="476"/>
      <c r="BW211" s="477"/>
      <c r="BX211" s="477"/>
    </row>
    <row r="212" spans="1:76" ht="19.5" thickBot="1" x14ac:dyDescent="0.35">
      <c r="A212" s="235" t="s">
        <v>13</v>
      </c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5"/>
      <c r="AF212" s="235"/>
      <c r="AG212" s="235"/>
      <c r="AH212" s="235"/>
      <c r="AI212" s="235"/>
      <c r="AJ212" s="428" t="str">
        <f>IF($AJ$15=0,"",$AJ$15)</f>
        <v/>
      </c>
      <c r="AK212" s="429"/>
      <c r="AL212" s="72"/>
      <c r="AM212" s="21"/>
      <c r="AN212" s="21"/>
      <c r="AO212" s="476"/>
      <c r="AP212" s="476"/>
      <c r="AQ212" s="476"/>
      <c r="AR212" s="476"/>
      <c r="AS212" s="476"/>
      <c r="AT212" s="476"/>
      <c r="AU212" s="476"/>
      <c r="AV212" s="476"/>
      <c r="AW212" s="476"/>
      <c r="AX212" s="476"/>
      <c r="AY212" s="476"/>
      <c r="AZ212" s="476"/>
      <c r="BA212" s="476"/>
      <c r="BB212" s="476"/>
      <c r="BC212" s="476"/>
      <c r="BD212" s="476"/>
      <c r="BE212" s="476"/>
      <c r="BF212" s="476"/>
      <c r="BG212" s="476"/>
      <c r="BH212" s="476"/>
      <c r="BI212" s="476"/>
      <c r="BJ212" s="476"/>
      <c r="BK212" s="476"/>
      <c r="BL212" s="476"/>
      <c r="BM212" s="476"/>
      <c r="BN212" s="476"/>
      <c r="BO212" s="476"/>
      <c r="BP212" s="476"/>
      <c r="BQ212" s="476"/>
      <c r="BR212" s="476"/>
      <c r="BS212" s="476"/>
      <c r="BT212" s="476"/>
      <c r="BU212" s="476"/>
      <c r="BV212" s="476"/>
      <c r="BW212" s="476"/>
      <c r="BX212" s="476"/>
    </row>
    <row r="213" spans="1:76" ht="16.5" thickTop="1" thickBot="1" x14ac:dyDescent="0.3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AL213" s="21"/>
      <c r="AM213" s="21"/>
      <c r="AN213" s="21"/>
      <c r="AO213" s="1"/>
      <c r="AP213" s="1"/>
      <c r="AQ213" s="1"/>
      <c r="AR213" s="2"/>
      <c r="AS213" s="2"/>
      <c r="AT213" s="2"/>
      <c r="AU213" s="2"/>
      <c r="AV213" s="2"/>
      <c r="AW213" s="2"/>
      <c r="AX213" s="2"/>
      <c r="AY213" s="2"/>
      <c r="AZ213" s="2"/>
      <c r="BA213" s="1"/>
      <c r="BB213" s="1"/>
      <c r="BC213" s="1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</row>
    <row r="214" spans="1:76" ht="20.25" thickTop="1" thickBot="1" x14ac:dyDescent="0.3">
      <c r="A214" s="96" t="s">
        <v>1</v>
      </c>
      <c r="B214" s="97"/>
      <c r="C214" s="98"/>
      <c r="D214" s="105" t="str">
        <f>IF($D$17="","",$D$17)</f>
        <v/>
      </c>
      <c r="E214" s="105"/>
      <c r="F214" s="105"/>
      <c r="G214" s="105"/>
      <c r="H214" s="105"/>
      <c r="I214" s="105"/>
      <c r="J214" s="105"/>
      <c r="K214" s="105"/>
      <c r="L214" s="105"/>
      <c r="M214" s="105"/>
      <c r="N214" s="106"/>
      <c r="O214" s="3"/>
      <c r="P214" s="24"/>
      <c r="Q214" s="24"/>
      <c r="R214" s="107" t="s">
        <v>2</v>
      </c>
      <c r="S214" s="108"/>
      <c r="T214" s="109" t="str">
        <f>IF($T$17="","",$T$17)</f>
        <v/>
      </c>
      <c r="U214" s="109"/>
      <c r="V214" s="109"/>
      <c r="W214" s="109"/>
      <c r="X214" s="109"/>
      <c r="Y214" s="110"/>
      <c r="AB214" s="206" t="s">
        <v>0</v>
      </c>
      <c r="AC214" s="207"/>
      <c r="AD214" s="207"/>
      <c r="AE214" s="208"/>
      <c r="AF214" s="128" t="str">
        <f>IF($AF$17="","",$AF$17)</f>
        <v/>
      </c>
      <c r="AG214" s="129"/>
      <c r="AH214" s="129"/>
      <c r="AI214" s="129"/>
      <c r="AJ214" s="130"/>
      <c r="AK214" s="25"/>
      <c r="AL214" s="21"/>
      <c r="AM214" s="21"/>
      <c r="AN214" s="21"/>
      <c r="AO214" s="475"/>
      <c r="AP214" s="475"/>
      <c r="AQ214" s="475"/>
      <c r="AR214" s="482"/>
      <c r="AS214" s="482"/>
      <c r="AT214" s="482"/>
      <c r="AU214" s="482"/>
      <c r="AV214" s="482"/>
      <c r="AW214" s="482"/>
      <c r="AX214" s="482"/>
      <c r="AY214" s="482"/>
      <c r="AZ214" s="482"/>
      <c r="BA214" s="482"/>
      <c r="BB214" s="482"/>
      <c r="BC214" s="3"/>
      <c r="BD214" s="24"/>
      <c r="BE214" s="24"/>
      <c r="BF214" s="475"/>
      <c r="BG214" s="475"/>
      <c r="BH214" s="484"/>
      <c r="BI214" s="484"/>
      <c r="BJ214" s="484"/>
      <c r="BK214" s="484"/>
      <c r="BL214" s="484"/>
      <c r="BM214" s="484"/>
      <c r="BN214" s="22"/>
      <c r="BO214" s="22"/>
      <c r="BP214" s="485"/>
      <c r="BQ214" s="485"/>
      <c r="BR214" s="485"/>
      <c r="BS214" s="485"/>
      <c r="BT214" s="486"/>
      <c r="BU214" s="486"/>
      <c r="BV214" s="486"/>
      <c r="BW214" s="486"/>
      <c r="BX214" s="486"/>
    </row>
    <row r="215" spans="1:76" ht="20.25" thickTop="1" thickBot="1" x14ac:dyDescent="0.3">
      <c r="A215" s="99"/>
      <c r="B215" s="100"/>
      <c r="C215" s="101"/>
      <c r="D215" s="131" t="str">
        <f>IF($D$18="","",$D$18)</f>
        <v/>
      </c>
      <c r="E215" s="131"/>
      <c r="F215" s="131"/>
      <c r="G215" s="131"/>
      <c r="H215" s="131"/>
      <c r="I215" s="131"/>
      <c r="J215" s="131"/>
      <c r="K215" s="131"/>
      <c r="L215" s="131"/>
      <c r="M215" s="131"/>
      <c r="N215" s="132"/>
      <c r="O215" s="26"/>
      <c r="R215" s="133" t="s">
        <v>4</v>
      </c>
      <c r="S215" s="134"/>
      <c r="T215" s="135" t="str">
        <f>IF($T$18="","",$T$18)</f>
        <v/>
      </c>
      <c r="U215" s="135"/>
      <c r="V215" s="135"/>
      <c r="W215" s="135"/>
      <c r="X215" s="135"/>
      <c r="Y215" s="136"/>
      <c r="AL215" s="21"/>
      <c r="AM215" s="21"/>
      <c r="AN215" s="21"/>
      <c r="AO215" s="475"/>
      <c r="AP215" s="475"/>
      <c r="AQ215" s="475"/>
      <c r="AR215" s="482"/>
      <c r="AS215" s="482"/>
      <c r="AT215" s="482"/>
      <c r="AU215" s="482"/>
      <c r="AV215" s="482"/>
      <c r="AW215" s="482"/>
      <c r="AX215" s="482"/>
      <c r="AY215" s="482"/>
      <c r="AZ215" s="482"/>
      <c r="BA215" s="482"/>
      <c r="BB215" s="482"/>
      <c r="BC215" s="26"/>
      <c r="BD215" s="22"/>
      <c r="BE215" s="22"/>
      <c r="BF215" s="475"/>
      <c r="BG215" s="475"/>
      <c r="BH215" s="482"/>
      <c r="BI215" s="482"/>
      <c r="BJ215" s="482"/>
      <c r="BK215" s="482"/>
      <c r="BL215" s="482"/>
      <c r="BM215" s="48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</row>
    <row r="216" spans="1:76" ht="19.5" thickTop="1" x14ac:dyDescent="0.3">
      <c r="A216" s="102"/>
      <c r="B216" s="103"/>
      <c r="C216" s="104"/>
      <c r="D216" s="333" t="str">
        <f>IF($D$19="","",$D$19)</f>
        <v/>
      </c>
      <c r="E216" s="333"/>
      <c r="F216" s="333"/>
      <c r="G216" s="333"/>
      <c r="H216" s="333"/>
      <c r="I216" s="333"/>
      <c r="J216" s="333"/>
      <c r="K216" s="333"/>
      <c r="L216" s="333"/>
      <c r="M216" s="333"/>
      <c r="N216" s="334"/>
      <c r="O216" s="27"/>
      <c r="R216" s="133" t="s">
        <v>3</v>
      </c>
      <c r="S216" s="134"/>
      <c r="T216" s="135" t="str">
        <f>IF($T$19="","",$T$19)</f>
        <v/>
      </c>
      <c r="U216" s="135"/>
      <c r="V216" s="135"/>
      <c r="W216" s="135"/>
      <c r="X216" s="135"/>
      <c r="Y216" s="136"/>
      <c r="AB216" s="291" t="s">
        <v>193</v>
      </c>
      <c r="AC216" s="292"/>
      <c r="AD216" s="292"/>
      <c r="AE216" s="292"/>
      <c r="AF216" s="292"/>
      <c r="AG216" s="292"/>
      <c r="AH216" s="292"/>
      <c r="AI216" s="292"/>
      <c r="AJ216" s="293"/>
      <c r="AK216" s="28"/>
      <c r="AL216" s="21"/>
      <c r="AM216" s="21"/>
      <c r="AN216" s="21"/>
      <c r="AO216" s="475"/>
      <c r="AP216" s="475"/>
      <c r="AQ216" s="475"/>
      <c r="AR216" s="474"/>
      <c r="AS216" s="474"/>
      <c r="AT216" s="474"/>
      <c r="AU216" s="474"/>
      <c r="AV216" s="474"/>
      <c r="AW216" s="474"/>
      <c r="AX216" s="474"/>
      <c r="AY216" s="474"/>
      <c r="AZ216" s="474"/>
      <c r="BA216" s="474"/>
      <c r="BB216" s="474"/>
      <c r="BC216" s="27"/>
      <c r="BD216" s="22"/>
      <c r="BE216" s="22"/>
      <c r="BF216" s="475"/>
      <c r="BG216" s="475"/>
      <c r="BH216" s="482"/>
      <c r="BI216" s="482"/>
      <c r="BJ216" s="482"/>
      <c r="BK216" s="482"/>
      <c r="BL216" s="482"/>
      <c r="BM216" s="482"/>
      <c r="BN216" s="22"/>
      <c r="BO216" s="22"/>
      <c r="BP216" s="483"/>
      <c r="BQ216" s="483"/>
      <c r="BR216" s="483"/>
      <c r="BS216" s="483"/>
      <c r="BT216" s="483"/>
      <c r="BU216" s="483"/>
      <c r="BV216" s="483"/>
      <c r="BW216" s="483"/>
      <c r="BX216" s="483"/>
    </row>
    <row r="217" spans="1:76" ht="18.75" x14ac:dyDescent="0.3">
      <c r="A217" s="238" t="s">
        <v>3</v>
      </c>
      <c r="B217" s="239"/>
      <c r="C217" s="240"/>
      <c r="D217" s="333" t="str">
        <f>IF($D$20="","",$D$20)</f>
        <v/>
      </c>
      <c r="E217" s="333"/>
      <c r="F217" s="333"/>
      <c r="G217" s="333"/>
      <c r="H217" s="333"/>
      <c r="I217" s="333"/>
      <c r="J217" s="333"/>
      <c r="K217" s="333"/>
      <c r="L217" s="333"/>
      <c r="M217" s="333"/>
      <c r="N217" s="334"/>
      <c r="O217" s="4"/>
      <c r="R217" s="133" t="s">
        <v>5</v>
      </c>
      <c r="S217" s="134"/>
      <c r="T217" s="135" t="str">
        <f>IF($T$20="","",$T$20)</f>
        <v/>
      </c>
      <c r="U217" s="135"/>
      <c r="V217" s="135"/>
      <c r="W217" s="135"/>
      <c r="X217" s="135"/>
      <c r="Y217" s="136"/>
      <c r="AB217" s="241"/>
      <c r="AC217" s="242"/>
      <c r="AD217" s="242"/>
      <c r="AE217" s="242"/>
      <c r="AF217" s="242"/>
      <c r="AG217" s="242"/>
      <c r="AH217" s="242"/>
      <c r="AI217" s="242"/>
      <c r="AJ217" s="243"/>
      <c r="AK217" s="19"/>
      <c r="AL217" s="21"/>
      <c r="AM217" s="21"/>
      <c r="AN217" s="21"/>
      <c r="AO217" s="476"/>
      <c r="AP217" s="476"/>
      <c r="AQ217" s="476"/>
      <c r="AR217" s="487" t="s">
        <v>194</v>
      </c>
      <c r="AS217" s="487"/>
      <c r="AT217" s="487"/>
      <c r="AU217" s="487"/>
      <c r="AV217" s="487"/>
      <c r="AW217" s="487"/>
      <c r="AX217" s="487"/>
      <c r="AY217" s="487"/>
      <c r="AZ217" s="487"/>
      <c r="BA217" s="487"/>
      <c r="BB217" s="487"/>
      <c r="BC217" s="487"/>
      <c r="BD217" s="487"/>
      <c r="BE217" s="487"/>
      <c r="BF217" s="487"/>
      <c r="BG217" s="487"/>
      <c r="BH217" s="487"/>
      <c r="BI217" s="487"/>
      <c r="BJ217" s="487"/>
      <c r="BK217" s="487"/>
      <c r="BL217" s="487"/>
      <c r="BM217" s="487"/>
      <c r="BN217" s="487"/>
      <c r="BO217" s="487"/>
      <c r="BP217" s="487"/>
      <c r="BQ217" s="487"/>
      <c r="BR217" s="487"/>
      <c r="BS217" s="487"/>
      <c r="BT217" s="487"/>
      <c r="BU217" s="487"/>
      <c r="BV217" s="75"/>
      <c r="BW217" s="75"/>
      <c r="BX217" s="75"/>
    </row>
    <row r="218" spans="1:76" ht="19.5" thickBot="1" x14ac:dyDescent="0.35">
      <c r="A218" s="238" t="s">
        <v>5</v>
      </c>
      <c r="B218" s="239"/>
      <c r="C218" s="240"/>
      <c r="D218" s="333" t="str">
        <f>IF($D$21="","",$D$21)</f>
        <v/>
      </c>
      <c r="E218" s="333"/>
      <c r="F218" s="333"/>
      <c r="G218" s="333"/>
      <c r="H218" s="333"/>
      <c r="I218" s="333"/>
      <c r="J218" s="333"/>
      <c r="K218" s="333"/>
      <c r="L218" s="333"/>
      <c r="M218" s="333"/>
      <c r="N218" s="334"/>
      <c r="O218" s="4"/>
      <c r="R218" s="164" t="s">
        <v>7</v>
      </c>
      <c r="S218" s="165"/>
      <c r="T218" s="324" t="str">
        <f>IF($T$21="","",$T$21)</f>
        <v/>
      </c>
      <c r="U218" s="324"/>
      <c r="V218" s="324"/>
      <c r="W218" s="324"/>
      <c r="X218" s="324"/>
      <c r="Y218" s="325"/>
      <c r="AB218" s="244"/>
      <c r="AC218" s="245"/>
      <c r="AD218" s="245"/>
      <c r="AE218" s="245"/>
      <c r="AF218" s="245"/>
      <c r="AG218" s="245"/>
      <c r="AH218" s="245"/>
      <c r="AI218" s="245"/>
      <c r="AJ218" s="246"/>
      <c r="AK218" s="19"/>
      <c r="AL218" s="21"/>
      <c r="AM218" s="21"/>
      <c r="AN218" s="21"/>
      <c r="AO218" s="476"/>
      <c r="AP218" s="476"/>
      <c r="AQ218" s="476"/>
      <c r="AR218" s="487"/>
      <c r="AS218" s="487"/>
      <c r="AT218" s="487"/>
      <c r="AU218" s="487"/>
      <c r="AV218" s="487"/>
      <c r="AW218" s="487"/>
      <c r="AX218" s="487"/>
      <c r="AY218" s="487"/>
      <c r="AZ218" s="487"/>
      <c r="BA218" s="487"/>
      <c r="BB218" s="487"/>
      <c r="BC218" s="487"/>
      <c r="BD218" s="487"/>
      <c r="BE218" s="487"/>
      <c r="BF218" s="487"/>
      <c r="BG218" s="487"/>
      <c r="BH218" s="487"/>
      <c r="BI218" s="487"/>
      <c r="BJ218" s="487"/>
      <c r="BK218" s="487"/>
      <c r="BL218" s="487"/>
      <c r="BM218" s="487"/>
      <c r="BN218" s="487"/>
      <c r="BO218" s="487"/>
      <c r="BP218" s="487"/>
      <c r="BQ218" s="487"/>
      <c r="BR218" s="487"/>
      <c r="BS218" s="487"/>
      <c r="BT218" s="487"/>
      <c r="BU218" s="487"/>
      <c r="BV218" s="75"/>
      <c r="BW218" s="75"/>
      <c r="BX218" s="75"/>
    </row>
    <row r="219" spans="1:76" ht="20.25" thickTop="1" thickBot="1" x14ac:dyDescent="0.35">
      <c r="A219" s="203" t="s">
        <v>6</v>
      </c>
      <c r="B219" s="204"/>
      <c r="C219" s="205"/>
      <c r="D219" s="337" t="str">
        <f>IF($D$22="","",$D$22)</f>
        <v/>
      </c>
      <c r="E219" s="337"/>
      <c r="F219" s="337"/>
      <c r="G219" s="337"/>
      <c r="H219" s="337"/>
      <c r="I219" s="337"/>
      <c r="J219" s="337"/>
      <c r="K219" s="337"/>
      <c r="L219" s="337"/>
      <c r="M219" s="337"/>
      <c r="N219" s="338"/>
      <c r="O219" s="4"/>
      <c r="AL219" s="21"/>
      <c r="AM219" s="21"/>
      <c r="AN219" s="21"/>
      <c r="AO219" s="476"/>
      <c r="AP219" s="476"/>
      <c r="AQ219" s="476"/>
      <c r="BC219" s="4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</row>
    <row r="220" spans="1:76" ht="15.75" thickTop="1" x14ac:dyDescent="0.25">
      <c r="AL220" s="21"/>
      <c r="AM220" s="21"/>
    </row>
    <row r="221" spans="1:76" ht="16.5" thickBot="1" x14ac:dyDescent="0.3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64"/>
      <c r="AA221" s="64"/>
      <c r="AB221" s="73"/>
      <c r="AC221" s="73"/>
      <c r="AD221" s="73"/>
      <c r="AE221" s="73"/>
      <c r="AF221" s="74"/>
      <c r="AG221" s="74"/>
      <c r="AL221" s="21"/>
      <c r="AM221" s="21"/>
      <c r="BP221" s="442" t="s">
        <v>128</v>
      </c>
      <c r="BQ221" s="442"/>
      <c r="BR221" s="442"/>
      <c r="BS221" s="442"/>
      <c r="BT221" s="443" t="s">
        <v>129</v>
      </c>
      <c r="BU221" s="443"/>
    </row>
    <row r="222" spans="1:76" ht="19.5" thickTop="1" x14ac:dyDescent="0.25">
      <c r="A222" s="53"/>
      <c r="B222" s="49"/>
      <c r="C222" s="49"/>
      <c r="D222" s="49"/>
      <c r="E222" s="49"/>
      <c r="F222" s="49"/>
      <c r="G222" s="49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7"/>
      <c r="AC222" s="67"/>
      <c r="AD222" s="68"/>
      <c r="AE222" s="68"/>
      <c r="AF222" s="69"/>
      <c r="AG222" s="69"/>
      <c r="AH222" s="54"/>
      <c r="AI222" s="54"/>
      <c r="AL222" s="21"/>
      <c r="AM222" s="21"/>
      <c r="AR222" s="144" t="s">
        <v>104</v>
      </c>
      <c r="AS222" s="145"/>
      <c r="AT222" s="145"/>
      <c r="AU222" s="145"/>
      <c r="AV222" s="150" t="s">
        <v>105</v>
      </c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222"/>
      <c r="BQ222" s="222"/>
      <c r="BR222" s="444">
        <v>1</v>
      </c>
      <c r="BS222" s="444"/>
      <c r="BT222" s="468"/>
      <c r="BU222" s="469"/>
    </row>
    <row r="223" spans="1:76" ht="18.75" x14ac:dyDescent="0.25">
      <c r="A223" s="53"/>
      <c r="B223" s="49"/>
      <c r="C223" s="49"/>
      <c r="D223" s="170" t="s">
        <v>195</v>
      </c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54"/>
      <c r="AI223" s="54"/>
      <c r="AL223" s="21"/>
      <c r="AM223" s="21"/>
      <c r="AR223" s="146"/>
      <c r="AS223" s="147"/>
      <c r="AT223" s="147"/>
      <c r="AU223" s="147"/>
      <c r="AV223" s="445" t="s">
        <v>106</v>
      </c>
      <c r="AW223" s="445"/>
      <c r="AX223" s="445"/>
      <c r="AY223" s="445"/>
      <c r="AZ223" s="445"/>
      <c r="BA223" s="445"/>
      <c r="BB223" s="445"/>
      <c r="BC223" s="445"/>
      <c r="BD223" s="445"/>
      <c r="BE223" s="445"/>
      <c r="BF223" s="445"/>
      <c r="BG223" s="445"/>
      <c r="BH223" s="445"/>
      <c r="BI223" s="445"/>
      <c r="BJ223" s="445"/>
      <c r="BK223" s="445"/>
      <c r="BL223" s="445"/>
      <c r="BM223" s="445"/>
      <c r="BN223" s="445"/>
      <c r="BO223" s="445"/>
      <c r="BP223" s="218"/>
      <c r="BQ223" s="218"/>
      <c r="BR223" s="212">
        <v>0.75</v>
      </c>
      <c r="BS223" s="212"/>
      <c r="BT223" s="470"/>
      <c r="BU223" s="471"/>
    </row>
    <row r="224" spans="1:76" ht="18.75" x14ac:dyDescent="0.25">
      <c r="A224" s="53"/>
      <c r="B224" s="49"/>
      <c r="C224" s="49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54"/>
      <c r="AI224" s="54"/>
      <c r="AL224" s="21"/>
      <c r="AM224" s="21"/>
      <c r="AR224" s="146"/>
      <c r="AS224" s="147"/>
      <c r="AT224" s="147"/>
      <c r="AU224" s="147"/>
      <c r="AV224" s="120" t="s">
        <v>107</v>
      </c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217"/>
      <c r="BQ224" s="217"/>
      <c r="BR224" s="446">
        <v>0.5</v>
      </c>
      <c r="BS224" s="446"/>
      <c r="BT224" s="470"/>
      <c r="BU224" s="471"/>
    </row>
    <row r="225" spans="1:73" ht="19.5" thickBot="1" x14ac:dyDescent="0.3">
      <c r="A225" s="53"/>
      <c r="B225" s="49"/>
      <c r="C225" s="49"/>
      <c r="D225" s="49"/>
      <c r="E225" s="49"/>
      <c r="F225" s="49"/>
      <c r="G225" s="49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442" t="s">
        <v>128</v>
      </c>
      <c r="AC225" s="442"/>
      <c r="AD225" s="442"/>
      <c r="AE225" s="442"/>
      <c r="AF225" s="443" t="s">
        <v>129</v>
      </c>
      <c r="AG225" s="443"/>
      <c r="AH225" s="54"/>
      <c r="AI225" s="54"/>
      <c r="AL225" s="21"/>
      <c r="AM225" s="21"/>
      <c r="AR225" s="148"/>
      <c r="AS225" s="149"/>
      <c r="AT225" s="149"/>
      <c r="AU225" s="149"/>
      <c r="AV225" s="447" t="s">
        <v>108</v>
      </c>
      <c r="AW225" s="447"/>
      <c r="AX225" s="447"/>
      <c r="AY225" s="447"/>
      <c r="AZ225" s="447"/>
      <c r="BA225" s="447"/>
      <c r="BB225" s="447"/>
      <c r="BC225" s="447"/>
      <c r="BD225" s="447"/>
      <c r="BE225" s="447"/>
      <c r="BF225" s="447"/>
      <c r="BG225" s="447"/>
      <c r="BH225" s="447"/>
      <c r="BI225" s="447"/>
      <c r="BJ225" s="447"/>
      <c r="BK225" s="447"/>
      <c r="BL225" s="447"/>
      <c r="BM225" s="447"/>
      <c r="BN225" s="447"/>
      <c r="BO225" s="447"/>
      <c r="BP225" s="219"/>
      <c r="BQ225" s="219"/>
      <c r="BR225" s="213">
        <v>0.25</v>
      </c>
      <c r="BS225" s="213"/>
      <c r="BT225" s="472"/>
      <c r="BU225" s="473"/>
    </row>
    <row r="226" spans="1:73" ht="19.5" thickTop="1" x14ac:dyDescent="0.3">
      <c r="A226" s="53"/>
      <c r="B226" s="49"/>
      <c r="C226" s="49"/>
      <c r="D226" s="144" t="s">
        <v>98</v>
      </c>
      <c r="E226" s="145"/>
      <c r="F226" s="145"/>
      <c r="G226" s="145"/>
      <c r="H226" s="145"/>
      <c r="I226" s="145"/>
      <c r="J226" s="150" t="s">
        <v>137</v>
      </c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1"/>
      <c r="AC226" s="151"/>
      <c r="AD226" s="152">
        <v>1.5</v>
      </c>
      <c r="AE226" s="152"/>
      <c r="AF226" s="114"/>
      <c r="AG226" s="115"/>
      <c r="AH226" s="54"/>
      <c r="AI226" s="54"/>
      <c r="AL226" s="21"/>
      <c r="AM226" s="21"/>
      <c r="AR226" s="144" t="s">
        <v>109</v>
      </c>
      <c r="AS226" s="145"/>
      <c r="AT226" s="145"/>
      <c r="AU226" s="145"/>
      <c r="AV226" s="448" t="s">
        <v>111</v>
      </c>
      <c r="AW226" s="448"/>
      <c r="AX226" s="448"/>
      <c r="AY226" s="448"/>
      <c r="AZ226" s="448"/>
      <c r="BA226" s="448"/>
      <c r="BB226" s="448"/>
      <c r="BC226" s="448"/>
      <c r="BD226" s="448"/>
      <c r="BE226" s="448"/>
      <c r="BF226" s="448"/>
      <c r="BG226" s="448"/>
      <c r="BH226" s="448"/>
      <c r="BI226" s="448"/>
      <c r="BJ226" s="448"/>
      <c r="BK226" s="448"/>
      <c r="BL226" s="448"/>
      <c r="BM226" s="448"/>
      <c r="BN226" s="448"/>
      <c r="BO226" s="448"/>
      <c r="BP226" s="222"/>
      <c r="BQ226" s="222"/>
      <c r="BR226" s="444">
        <v>1</v>
      </c>
      <c r="BS226" s="444"/>
      <c r="BT226" s="468"/>
      <c r="BU226" s="469"/>
    </row>
    <row r="227" spans="1:73" ht="18.75" x14ac:dyDescent="0.3">
      <c r="A227" s="53"/>
      <c r="B227" s="49"/>
      <c r="C227" s="49"/>
      <c r="D227" s="146"/>
      <c r="E227" s="147"/>
      <c r="F227" s="147"/>
      <c r="G227" s="147"/>
      <c r="H227" s="147"/>
      <c r="I227" s="147"/>
      <c r="J227" s="153" t="s">
        <v>172</v>
      </c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24"/>
      <c r="AC227" s="124"/>
      <c r="AD227" s="125">
        <v>1</v>
      </c>
      <c r="AE227" s="125"/>
      <c r="AF227" s="116"/>
      <c r="AG227" s="117"/>
      <c r="AH227" s="54"/>
      <c r="AI227" s="54"/>
      <c r="AL227" s="21"/>
      <c r="AM227" s="21"/>
      <c r="AR227" s="146"/>
      <c r="AS227" s="147"/>
      <c r="AT227" s="147"/>
      <c r="AU227" s="147"/>
      <c r="AV227" s="250"/>
      <c r="AW227" s="250"/>
      <c r="AX227" s="250"/>
      <c r="AY227" s="250"/>
      <c r="AZ227" s="250"/>
      <c r="BA227" s="250"/>
      <c r="BB227" s="250"/>
      <c r="BC227" s="250"/>
      <c r="BD227" s="250"/>
      <c r="BE227" s="250"/>
      <c r="BF227" s="250"/>
      <c r="BG227" s="250"/>
      <c r="BH227" s="250"/>
      <c r="BI227" s="250"/>
      <c r="BJ227" s="250"/>
      <c r="BK227" s="250"/>
      <c r="BL227" s="250"/>
      <c r="BM227" s="250"/>
      <c r="BN227" s="250"/>
      <c r="BO227" s="250"/>
      <c r="BP227" s="217"/>
      <c r="BQ227" s="217"/>
      <c r="BR227" s="446"/>
      <c r="BS227" s="446"/>
      <c r="BT227" s="470"/>
      <c r="BU227" s="471"/>
    </row>
    <row r="228" spans="1:73" ht="18.75" x14ac:dyDescent="0.3">
      <c r="A228" s="53"/>
      <c r="B228" s="49"/>
      <c r="C228" s="49"/>
      <c r="D228" s="146"/>
      <c r="E228" s="147"/>
      <c r="F228" s="147"/>
      <c r="G228" s="147"/>
      <c r="H228" s="147"/>
      <c r="I228" s="147"/>
      <c r="J228" s="154" t="s">
        <v>173</v>
      </c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21"/>
      <c r="AC228" s="121"/>
      <c r="AD228" s="122">
        <v>0.5</v>
      </c>
      <c r="AE228" s="122"/>
      <c r="AF228" s="116"/>
      <c r="AG228" s="117"/>
      <c r="AH228" s="54"/>
      <c r="AI228" s="54"/>
      <c r="AL228" s="21"/>
      <c r="AM228" s="21"/>
      <c r="AR228" s="146"/>
      <c r="AS228" s="147"/>
      <c r="AT228" s="147"/>
      <c r="AU228" s="147"/>
      <c r="AV228" s="449" t="s">
        <v>112</v>
      </c>
      <c r="AW228" s="449"/>
      <c r="AX228" s="449"/>
      <c r="AY228" s="449"/>
      <c r="AZ228" s="449"/>
      <c r="BA228" s="449"/>
      <c r="BB228" s="449"/>
      <c r="BC228" s="449"/>
      <c r="BD228" s="449"/>
      <c r="BE228" s="449"/>
      <c r="BF228" s="449"/>
      <c r="BG228" s="449"/>
      <c r="BH228" s="449"/>
      <c r="BI228" s="449"/>
      <c r="BJ228" s="449"/>
      <c r="BK228" s="449"/>
      <c r="BL228" s="449"/>
      <c r="BM228" s="449"/>
      <c r="BN228" s="449"/>
      <c r="BO228" s="449"/>
      <c r="BP228" s="218"/>
      <c r="BQ228" s="218"/>
      <c r="BR228" s="212">
        <v>0.75</v>
      </c>
      <c r="BS228" s="212"/>
      <c r="BT228" s="470"/>
      <c r="BU228" s="471"/>
    </row>
    <row r="229" spans="1:73" ht="19.5" thickBot="1" x14ac:dyDescent="0.35">
      <c r="A229" s="53"/>
      <c r="B229" s="49"/>
      <c r="C229" s="49"/>
      <c r="D229" s="148"/>
      <c r="E229" s="149"/>
      <c r="F229" s="149"/>
      <c r="G229" s="149"/>
      <c r="H229" s="149"/>
      <c r="I229" s="149"/>
      <c r="J229" s="155" t="s">
        <v>174</v>
      </c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6"/>
      <c r="AC229" s="156"/>
      <c r="AD229" s="157">
        <v>0.25</v>
      </c>
      <c r="AE229" s="157"/>
      <c r="AF229" s="118"/>
      <c r="AG229" s="119"/>
      <c r="AH229" s="54"/>
      <c r="AI229" s="54"/>
      <c r="AL229" s="21"/>
      <c r="AM229" s="21"/>
      <c r="AR229" s="146"/>
      <c r="AS229" s="147"/>
      <c r="AT229" s="147"/>
      <c r="AU229" s="147"/>
      <c r="AV229" s="449"/>
      <c r="AW229" s="449"/>
      <c r="AX229" s="449"/>
      <c r="AY229" s="449"/>
      <c r="AZ229" s="449"/>
      <c r="BA229" s="449"/>
      <c r="BB229" s="449"/>
      <c r="BC229" s="449"/>
      <c r="BD229" s="449"/>
      <c r="BE229" s="449"/>
      <c r="BF229" s="449"/>
      <c r="BG229" s="449"/>
      <c r="BH229" s="449"/>
      <c r="BI229" s="449"/>
      <c r="BJ229" s="449"/>
      <c r="BK229" s="449"/>
      <c r="BL229" s="449"/>
      <c r="BM229" s="449"/>
      <c r="BN229" s="449"/>
      <c r="BO229" s="449"/>
      <c r="BP229" s="218"/>
      <c r="BQ229" s="218"/>
      <c r="BR229" s="212"/>
      <c r="BS229" s="212"/>
      <c r="BT229" s="470"/>
      <c r="BU229" s="471"/>
    </row>
    <row r="230" spans="1:73" ht="19.5" thickTop="1" x14ac:dyDescent="0.3">
      <c r="A230" s="53"/>
      <c r="B230" s="49"/>
      <c r="C230" s="49"/>
      <c r="D230" s="107" t="s">
        <v>99</v>
      </c>
      <c r="E230" s="108"/>
      <c r="F230" s="108"/>
      <c r="G230" s="108"/>
      <c r="H230" s="108"/>
      <c r="I230" s="108"/>
      <c r="J230" s="150" t="s">
        <v>135</v>
      </c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1"/>
      <c r="AC230" s="151"/>
      <c r="AD230" s="152">
        <v>1</v>
      </c>
      <c r="AE230" s="152"/>
      <c r="AF230" s="114"/>
      <c r="AG230" s="115"/>
      <c r="AL230" s="21"/>
      <c r="AM230" s="21"/>
      <c r="AR230" s="146"/>
      <c r="AS230" s="147"/>
      <c r="AT230" s="147"/>
      <c r="AU230" s="147"/>
      <c r="AV230" s="250" t="s">
        <v>154</v>
      </c>
      <c r="AW230" s="250"/>
      <c r="AX230" s="250"/>
      <c r="AY230" s="250"/>
      <c r="AZ230" s="250"/>
      <c r="BA230" s="250"/>
      <c r="BB230" s="250"/>
      <c r="BC230" s="250"/>
      <c r="BD230" s="250"/>
      <c r="BE230" s="250"/>
      <c r="BF230" s="250"/>
      <c r="BG230" s="250"/>
      <c r="BH230" s="250"/>
      <c r="BI230" s="250"/>
      <c r="BJ230" s="250"/>
      <c r="BK230" s="250"/>
      <c r="BL230" s="250"/>
      <c r="BM230" s="250"/>
      <c r="BN230" s="250"/>
      <c r="BO230" s="250"/>
      <c r="BP230" s="217"/>
      <c r="BQ230" s="217"/>
      <c r="BR230" s="446">
        <v>0.5</v>
      </c>
      <c r="BS230" s="446"/>
      <c r="BT230" s="470"/>
      <c r="BU230" s="471"/>
    </row>
    <row r="231" spans="1:73" ht="18.75" x14ac:dyDescent="0.3">
      <c r="A231" s="53"/>
      <c r="B231" s="49"/>
      <c r="C231" s="49"/>
      <c r="D231" s="133"/>
      <c r="E231" s="134"/>
      <c r="F231" s="134"/>
      <c r="G231" s="134"/>
      <c r="H231" s="134"/>
      <c r="I231" s="134"/>
      <c r="J231" s="123" t="s">
        <v>136</v>
      </c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4"/>
      <c r="AC231" s="124"/>
      <c r="AD231" s="125">
        <v>0.75</v>
      </c>
      <c r="AE231" s="125"/>
      <c r="AF231" s="116"/>
      <c r="AG231" s="117"/>
      <c r="AL231" s="21"/>
      <c r="AM231" s="21"/>
      <c r="AR231" s="146"/>
      <c r="AS231" s="147"/>
      <c r="AT231" s="147"/>
      <c r="AU231" s="147"/>
      <c r="AV231" s="250"/>
      <c r="AW231" s="250"/>
      <c r="AX231" s="250"/>
      <c r="AY231" s="250"/>
      <c r="AZ231" s="250"/>
      <c r="BA231" s="250"/>
      <c r="BB231" s="250"/>
      <c r="BC231" s="250"/>
      <c r="BD231" s="250"/>
      <c r="BE231" s="250"/>
      <c r="BF231" s="250"/>
      <c r="BG231" s="250"/>
      <c r="BH231" s="250"/>
      <c r="BI231" s="250"/>
      <c r="BJ231" s="250"/>
      <c r="BK231" s="250"/>
      <c r="BL231" s="250"/>
      <c r="BM231" s="250"/>
      <c r="BN231" s="250"/>
      <c r="BO231" s="250"/>
      <c r="BP231" s="217"/>
      <c r="BQ231" s="217"/>
      <c r="BR231" s="446"/>
      <c r="BS231" s="446"/>
      <c r="BT231" s="470"/>
      <c r="BU231" s="471"/>
    </row>
    <row r="232" spans="1:73" ht="18.75" x14ac:dyDescent="0.3">
      <c r="A232" s="53"/>
      <c r="B232" s="49"/>
      <c r="C232" s="49"/>
      <c r="D232" s="133"/>
      <c r="E232" s="134"/>
      <c r="F232" s="134"/>
      <c r="G232" s="134"/>
      <c r="H232" s="134"/>
      <c r="I232" s="134"/>
      <c r="J232" s="120" t="s">
        <v>175</v>
      </c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1"/>
      <c r="AC232" s="121"/>
      <c r="AD232" s="122">
        <v>0.5</v>
      </c>
      <c r="AE232" s="122"/>
      <c r="AF232" s="116"/>
      <c r="AG232" s="117"/>
      <c r="AL232" s="21"/>
      <c r="AM232" s="21"/>
      <c r="AR232" s="146"/>
      <c r="AS232" s="147"/>
      <c r="AT232" s="147"/>
      <c r="AU232" s="147"/>
      <c r="AV232" s="449" t="s">
        <v>110</v>
      </c>
      <c r="AW232" s="449"/>
      <c r="AX232" s="449"/>
      <c r="AY232" s="449"/>
      <c r="AZ232" s="449"/>
      <c r="BA232" s="449"/>
      <c r="BB232" s="449"/>
      <c r="BC232" s="449"/>
      <c r="BD232" s="449"/>
      <c r="BE232" s="449"/>
      <c r="BF232" s="449"/>
      <c r="BG232" s="449"/>
      <c r="BH232" s="449"/>
      <c r="BI232" s="449"/>
      <c r="BJ232" s="449"/>
      <c r="BK232" s="449"/>
      <c r="BL232" s="449"/>
      <c r="BM232" s="449"/>
      <c r="BN232" s="449"/>
      <c r="BO232" s="449"/>
      <c r="BP232" s="218"/>
      <c r="BQ232" s="218"/>
      <c r="BR232" s="212">
        <v>0.25</v>
      </c>
      <c r="BS232" s="212"/>
      <c r="BT232" s="470"/>
      <c r="BU232" s="471"/>
    </row>
    <row r="233" spans="1:73" ht="19.5" thickBot="1" x14ac:dyDescent="0.35">
      <c r="A233" s="53"/>
      <c r="B233" s="49"/>
      <c r="C233" s="49"/>
      <c r="D233" s="164"/>
      <c r="E233" s="165"/>
      <c r="F233" s="165"/>
      <c r="G233" s="165"/>
      <c r="H233" s="165"/>
      <c r="I233" s="165"/>
      <c r="J233" s="175" t="s">
        <v>176</v>
      </c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56"/>
      <c r="AC233" s="156"/>
      <c r="AD233" s="157">
        <v>0.25</v>
      </c>
      <c r="AE233" s="157"/>
      <c r="AF233" s="118"/>
      <c r="AG233" s="119"/>
      <c r="AL233" s="21"/>
      <c r="AM233" s="21"/>
      <c r="AR233" s="148"/>
      <c r="AS233" s="149"/>
      <c r="AT233" s="149"/>
      <c r="AU233" s="149"/>
      <c r="AV233" s="450"/>
      <c r="AW233" s="450"/>
      <c r="AX233" s="450"/>
      <c r="AY233" s="450"/>
      <c r="AZ233" s="450"/>
      <c r="BA233" s="450"/>
      <c r="BB233" s="450"/>
      <c r="BC233" s="450"/>
      <c r="BD233" s="450"/>
      <c r="BE233" s="450"/>
      <c r="BF233" s="450"/>
      <c r="BG233" s="450"/>
      <c r="BH233" s="450"/>
      <c r="BI233" s="450"/>
      <c r="BJ233" s="450"/>
      <c r="BK233" s="450"/>
      <c r="BL233" s="450"/>
      <c r="BM233" s="450"/>
      <c r="BN233" s="450"/>
      <c r="BO233" s="450"/>
      <c r="BP233" s="219"/>
      <c r="BQ233" s="219"/>
      <c r="BR233" s="213"/>
      <c r="BS233" s="213"/>
      <c r="BT233" s="472"/>
      <c r="BU233" s="473"/>
    </row>
    <row r="234" spans="1:73" ht="19.5" thickTop="1" x14ac:dyDescent="0.3">
      <c r="A234" s="53"/>
      <c r="B234" s="49"/>
      <c r="C234" s="49"/>
      <c r="D234" s="144" t="s">
        <v>100</v>
      </c>
      <c r="E234" s="145"/>
      <c r="F234" s="145"/>
      <c r="G234" s="145"/>
      <c r="H234" s="145"/>
      <c r="I234" s="145"/>
      <c r="J234" s="158" t="s">
        <v>142</v>
      </c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60"/>
      <c r="AB234" s="141"/>
      <c r="AC234" s="141"/>
      <c r="AD234" s="142">
        <v>1.5</v>
      </c>
      <c r="AE234" s="142"/>
      <c r="AF234" s="114"/>
      <c r="AG234" s="115"/>
      <c r="AL234" s="21"/>
      <c r="AM234" s="21"/>
      <c r="AR234" s="144" t="s">
        <v>178</v>
      </c>
      <c r="AS234" s="145"/>
      <c r="AT234" s="145"/>
      <c r="AU234" s="145"/>
      <c r="AV234" s="448" t="s">
        <v>181</v>
      </c>
      <c r="AW234" s="448"/>
      <c r="AX234" s="448"/>
      <c r="AY234" s="448"/>
      <c r="AZ234" s="448"/>
      <c r="BA234" s="448"/>
      <c r="BB234" s="448"/>
      <c r="BC234" s="448"/>
      <c r="BD234" s="448"/>
      <c r="BE234" s="448"/>
      <c r="BF234" s="448"/>
      <c r="BG234" s="448"/>
      <c r="BH234" s="448"/>
      <c r="BI234" s="448"/>
      <c r="BJ234" s="448"/>
      <c r="BK234" s="448"/>
      <c r="BL234" s="448"/>
      <c r="BM234" s="448"/>
      <c r="BN234" s="448"/>
      <c r="BO234" s="448"/>
      <c r="BP234" s="222"/>
      <c r="BQ234" s="222"/>
      <c r="BR234" s="444">
        <v>1.25</v>
      </c>
      <c r="BS234" s="444"/>
      <c r="BT234" s="468"/>
      <c r="BU234" s="469"/>
    </row>
    <row r="235" spans="1:73" ht="18.75" x14ac:dyDescent="0.3">
      <c r="A235" s="53"/>
      <c r="B235" s="49"/>
      <c r="C235" s="49"/>
      <c r="D235" s="146"/>
      <c r="E235" s="147"/>
      <c r="F235" s="147"/>
      <c r="G235" s="147"/>
      <c r="H235" s="147"/>
      <c r="I235" s="147"/>
      <c r="J235" s="161" t="s">
        <v>143</v>
      </c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21"/>
      <c r="AC235" s="121"/>
      <c r="AD235" s="122">
        <v>1</v>
      </c>
      <c r="AE235" s="122"/>
      <c r="AF235" s="116"/>
      <c r="AG235" s="117"/>
      <c r="AL235" s="21"/>
      <c r="AM235" s="21"/>
      <c r="AR235" s="146"/>
      <c r="AS235" s="147"/>
      <c r="AT235" s="147"/>
      <c r="AU235" s="147"/>
      <c r="AV235" s="250"/>
      <c r="AW235" s="250"/>
      <c r="AX235" s="250"/>
      <c r="AY235" s="250"/>
      <c r="AZ235" s="250"/>
      <c r="BA235" s="250"/>
      <c r="BB235" s="250"/>
      <c r="BC235" s="250"/>
      <c r="BD235" s="250"/>
      <c r="BE235" s="250"/>
      <c r="BF235" s="250"/>
      <c r="BG235" s="250"/>
      <c r="BH235" s="250"/>
      <c r="BI235" s="250"/>
      <c r="BJ235" s="250"/>
      <c r="BK235" s="250"/>
      <c r="BL235" s="250"/>
      <c r="BM235" s="250"/>
      <c r="BN235" s="250"/>
      <c r="BO235" s="250"/>
      <c r="BP235" s="217"/>
      <c r="BQ235" s="217"/>
      <c r="BR235" s="446"/>
      <c r="BS235" s="446"/>
      <c r="BT235" s="470"/>
      <c r="BU235" s="471"/>
    </row>
    <row r="236" spans="1:73" ht="18.75" x14ac:dyDescent="0.3">
      <c r="A236" s="53"/>
      <c r="B236" s="49"/>
      <c r="C236" s="49"/>
      <c r="D236" s="146"/>
      <c r="E236" s="147"/>
      <c r="F236" s="147"/>
      <c r="G236" s="147"/>
      <c r="H236" s="147"/>
      <c r="I236" s="147"/>
      <c r="J236" s="162" t="s">
        <v>144</v>
      </c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24"/>
      <c r="AC236" s="124"/>
      <c r="AD236" s="125">
        <v>0.5</v>
      </c>
      <c r="AE236" s="125"/>
      <c r="AF236" s="116"/>
      <c r="AG236" s="117"/>
      <c r="AL236" s="21"/>
      <c r="AM236" s="21"/>
      <c r="AR236" s="146"/>
      <c r="AS236" s="147"/>
      <c r="AT236" s="147"/>
      <c r="AU236" s="147"/>
      <c r="AV236" s="449" t="s">
        <v>182</v>
      </c>
      <c r="AW236" s="449"/>
      <c r="AX236" s="449"/>
      <c r="AY236" s="449"/>
      <c r="AZ236" s="449"/>
      <c r="BA236" s="449"/>
      <c r="BB236" s="449"/>
      <c r="BC236" s="449"/>
      <c r="BD236" s="449"/>
      <c r="BE236" s="449"/>
      <c r="BF236" s="449"/>
      <c r="BG236" s="449"/>
      <c r="BH236" s="449"/>
      <c r="BI236" s="449"/>
      <c r="BJ236" s="449"/>
      <c r="BK236" s="449"/>
      <c r="BL236" s="449"/>
      <c r="BM236" s="449"/>
      <c r="BN236" s="449"/>
      <c r="BO236" s="449"/>
      <c r="BP236" s="218"/>
      <c r="BQ236" s="218"/>
      <c r="BR236" s="212">
        <v>0.75</v>
      </c>
      <c r="BS236" s="212"/>
      <c r="BT236" s="470"/>
      <c r="BU236" s="471"/>
    </row>
    <row r="237" spans="1:73" ht="19.5" thickBot="1" x14ac:dyDescent="0.35">
      <c r="A237" s="53"/>
      <c r="B237" s="49"/>
      <c r="C237" s="49"/>
      <c r="D237" s="148"/>
      <c r="E237" s="149"/>
      <c r="F237" s="149"/>
      <c r="G237" s="149"/>
      <c r="H237" s="149"/>
      <c r="I237" s="149"/>
      <c r="J237" s="163" t="s">
        <v>145</v>
      </c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27"/>
      <c r="AC237" s="127"/>
      <c r="AD237" s="143">
        <v>0.25</v>
      </c>
      <c r="AE237" s="143"/>
      <c r="AF237" s="118"/>
      <c r="AG237" s="119"/>
      <c r="AL237" s="21"/>
      <c r="AM237" s="21"/>
      <c r="AR237" s="146"/>
      <c r="AS237" s="147"/>
      <c r="AT237" s="147"/>
      <c r="AU237" s="147"/>
      <c r="AV237" s="449"/>
      <c r="AW237" s="449"/>
      <c r="AX237" s="449"/>
      <c r="AY237" s="449"/>
      <c r="AZ237" s="449"/>
      <c r="BA237" s="449"/>
      <c r="BB237" s="449"/>
      <c r="BC237" s="449"/>
      <c r="BD237" s="449"/>
      <c r="BE237" s="449"/>
      <c r="BF237" s="449"/>
      <c r="BG237" s="449"/>
      <c r="BH237" s="449"/>
      <c r="BI237" s="449"/>
      <c r="BJ237" s="449"/>
      <c r="BK237" s="449"/>
      <c r="BL237" s="449"/>
      <c r="BM237" s="449"/>
      <c r="BN237" s="449"/>
      <c r="BO237" s="449"/>
      <c r="BP237" s="218"/>
      <c r="BQ237" s="218"/>
      <c r="BR237" s="212"/>
      <c r="BS237" s="212"/>
      <c r="BT237" s="470"/>
      <c r="BU237" s="471"/>
    </row>
    <row r="238" spans="1:73" ht="20.25" thickTop="1" thickBot="1" x14ac:dyDescent="0.35">
      <c r="A238" s="53"/>
      <c r="B238" s="49"/>
      <c r="C238" s="49"/>
      <c r="D238" s="144" t="s">
        <v>134</v>
      </c>
      <c r="E238" s="145"/>
      <c r="F238" s="145"/>
      <c r="G238" s="145"/>
      <c r="H238" s="145"/>
      <c r="I238" s="145"/>
      <c r="J238" s="140" t="s">
        <v>138</v>
      </c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1"/>
      <c r="AC238" s="141"/>
      <c r="AD238" s="142">
        <v>1.5</v>
      </c>
      <c r="AE238" s="142"/>
      <c r="AF238" s="114"/>
      <c r="AG238" s="115"/>
      <c r="AL238" s="21"/>
      <c r="AM238" s="21"/>
      <c r="AR238" s="146"/>
      <c r="AS238" s="147"/>
      <c r="AT238" s="147"/>
      <c r="AU238" s="147"/>
      <c r="AV238" s="250" t="s">
        <v>183</v>
      </c>
      <c r="AW238" s="250"/>
      <c r="AX238" s="250"/>
      <c r="AY238" s="250"/>
      <c r="AZ238" s="250"/>
      <c r="BA238" s="250"/>
      <c r="BB238" s="250"/>
      <c r="BC238" s="250"/>
      <c r="BD238" s="250"/>
      <c r="BE238" s="250"/>
      <c r="BF238" s="250"/>
      <c r="BG238" s="250"/>
      <c r="BH238" s="250"/>
      <c r="BI238" s="250"/>
      <c r="BJ238" s="250"/>
      <c r="BK238" s="250"/>
      <c r="BL238" s="250"/>
      <c r="BM238" s="250"/>
      <c r="BN238" s="250"/>
      <c r="BO238" s="250"/>
      <c r="BP238" s="217"/>
      <c r="BQ238" s="217"/>
      <c r="BR238" s="446">
        <v>0.25</v>
      </c>
      <c r="BS238" s="446"/>
      <c r="BT238" s="470"/>
      <c r="BU238" s="471"/>
    </row>
    <row r="239" spans="1:73" ht="19.5" thickTop="1" x14ac:dyDescent="0.3">
      <c r="A239" s="53"/>
      <c r="B239" s="49"/>
      <c r="C239" s="49"/>
      <c r="D239" s="146"/>
      <c r="E239" s="147"/>
      <c r="F239" s="147"/>
      <c r="G239" s="147"/>
      <c r="H239" s="147"/>
      <c r="I239" s="147"/>
      <c r="J239" s="154" t="s">
        <v>139</v>
      </c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21"/>
      <c r="AC239" s="121"/>
      <c r="AD239" s="122">
        <v>1</v>
      </c>
      <c r="AE239" s="122"/>
      <c r="AF239" s="116"/>
      <c r="AG239" s="117"/>
      <c r="AL239" s="21"/>
      <c r="AM239" s="21"/>
      <c r="AR239" s="144" t="s">
        <v>179</v>
      </c>
      <c r="AS239" s="145"/>
      <c r="AT239" s="145"/>
      <c r="AU239" s="145"/>
      <c r="AV239" s="452" t="s">
        <v>186</v>
      </c>
      <c r="AW239" s="452"/>
      <c r="AX239" s="452"/>
      <c r="AY239" s="452"/>
      <c r="AZ239" s="452"/>
      <c r="BA239" s="452"/>
      <c r="BB239" s="452"/>
      <c r="BC239" s="452"/>
      <c r="BD239" s="452"/>
      <c r="BE239" s="452"/>
      <c r="BF239" s="452"/>
      <c r="BG239" s="452"/>
      <c r="BH239" s="452"/>
      <c r="BI239" s="452"/>
      <c r="BJ239" s="452"/>
      <c r="BK239" s="452"/>
      <c r="BL239" s="452"/>
      <c r="BM239" s="452"/>
      <c r="BN239" s="452"/>
      <c r="BO239" s="452"/>
      <c r="BP239" s="216"/>
      <c r="BQ239" s="216"/>
      <c r="BR239" s="211">
        <v>1.25</v>
      </c>
      <c r="BS239" s="211"/>
      <c r="BT239" s="468"/>
      <c r="BU239" s="469"/>
    </row>
    <row r="240" spans="1:73" ht="18.75" x14ac:dyDescent="0.3">
      <c r="A240" s="53"/>
      <c r="B240" s="49"/>
      <c r="C240" s="49"/>
      <c r="D240" s="146"/>
      <c r="E240" s="147"/>
      <c r="F240" s="147"/>
      <c r="G240" s="147"/>
      <c r="H240" s="147"/>
      <c r="I240" s="147"/>
      <c r="J240" s="123" t="s">
        <v>140</v>
      </c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4"/>
      <c r="AC240" s="124"/>
      <c r="AD240" s="125">
        <v>0.5</v>
      </c>
      <c r="AE240" s="125"/>
      <c r="AF240" s="116"/>
      <c r="AG240" s="117"/>
      <c r="AL240" s="21"/>
      <c r="AM240" s="21"/>
      <c r="AR240" s="146"/>
      <c r="AS240" s="147"/>
      <c r="AT240" s="147"/>
      <c r="AU240" s="147"/>
      <c r="AV240" s="250" t="s">
        <v>185</v>
      </c>
      <c r="AW240" s="250"/>
      <c r="AX240" s="250"/>
      <c r="AY240" s="250"/>
      <c r="AZ240" s="250"/>
      <c r="BA240" s="250"/>
      <c r="BB240" s="250"/>
      <c r="BC240" s="250"/>
      <c r="BD240" s="250"/>
      <c r="BE240" s="250"/>
      <c r="BF240" s="250"/>
      <c r="BG240" s="250"/>
      <c r="BH240" s="250"/>
      <c r="BI240" s="250"/>
      <c r="BJ240" s="250"/>
      <c r="BK240" s="250"/>
      <c r="BL240" s="250"/>
      <c r="BM240" s="250"/>
      <c r="BN240" s="250"/>
      <c r="BO240" s="250"/>
      <c r="BP240" s="217"/>
      <c r="BQ240" s="217"/>
      <c r="BR240" s="446">
        <v>0.75</v>
      </c>
      <c r="BS240" s="446"/>
      <c r="BT240" s="470"/>
      <c r="BU240" s="471"/>
    </row>
    <row r="241" spans="1:76" ht="19.5" thickBot="1" x14ac:dyDescent="0.35">
      <c r="A241" s="53"/>
      <c r="B241" s="49"/>
      <c r="C241" s="49"/>
      <c r="D241" s="148"/>
      <c r="E241" s="149"/>
      <c r="F241" s="149"/>
      <c r="G241" s="149"/>
      <c r="H241" s="149"/>
      <c r="I241" s="149"/>
      <c r="J241" s="126" t="s">
        <v>141</v>
      </c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7"/>
      <c r="AC241" s="127"/>
      <c r="AD241" s="143">
        <v>0.25</v>
      </c>
      <c r="AE241" s="143"/>
      <c r="AF241" s="118"/>
      <c r="AG241" s="119"/>
      <c r="AL241" s="21"/>
      <c r="AM241" s="21"/>
      <c r="AR241" s="146"/>
      <c r="AS241" s="147"/>
      <c r="AT241" s="147"/>
      <c r="AU241" s="147"/>
      <c r="AV241" s="250"/>
      <c r="AW241" s="250"/>
      <c r="AX241" s="250"/>
      <c r="AY241" s="250"/>
      <c r="AZ241" s="250"/>
      <c r="BA241" s="250"/>
      <c r="BB241" s="250"/>
      <c r="BC241" s="250"/>
      <c r="BD241" s="250"/>
      <c r="BE241" s="250"/>
      <c r="BF241" s="250"/>
      <c r="BG241" s="250"/>
      <c r="BH241" s="250"/>
      <c r="BI241" s="250"/>
      <c r="BJ241" s="250"/>
      <c r="BK241" s="250"/>
      <c r="BL241" s="250"/>
      <c r="BM241" s="250"/>
      <c r="BN241" s="250"/>
      <c r="BO241" s="250"/>
      <c r="BP241" s="217"/>
      <c r="BQ241" s="217"/>
      <c r="BR241" s="446"/>
      <c r="BS241" s="446"/>
      <c r="BT241" s="470"/>
      <c r="BU241" s="471"/>
    </row>
    <row r="242" spans="1:76" ht="19.5" thickTop="1" x14ac:dyDescent="0.3">
      <c r="A242" s="53"/>
      <c r="B242" s="49"/>
      <c r="C242" s="49"/>
      <c r="D242" s="144" t="s">
        <v>101</v>
      </c>
      <c r="E242" s="145"/>
      <c r="F242" s="145"/>
      <c r="G242" s="145"/>
      <c r="H242" s="145"/>
      <c r="I242" s="145"/>
      <c r="J242" s="176" t="s">
        <v>131</v>
      </c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41"/>
      <c r="AC242" s="141"/>
      <c r="AD242" s="142">
        <v>1.5</v>
      </c>
      <c r="AE242" s="142"/>
      <c r="AF242" s="114"/>
      <c r="AG242" s="115"/>
      <c r="AL242" s="21"/>
      <c r="AM242" s="21"/>
      <c r="AR242" s="146"/>
      <c r="AS242" s="147"/>
      <c r="AT242" s="147"/>
      <c r="AU242" s="147"/>
      <c r="AV242" s="449" t="s">
        <v>184</v>
      </c>
      <c r="AW242" s="449"/>
      <c r="AX242" s="449"/>
      <c r="AY242" s="449"/>
      <c r="AZ242" s="449"/>
      <c r="BA242" s="449"/>
      <c r="BB242" s="449"/>
      <c r="BC242" s="449"/>
      <c r="BD242" s="449"/>
      <c r="BE242" s="449"/>
      <c r="BF242" s="449"/>
      <c r="BG242" s="449"/>
      <c r="BH242" s="449"/>
      <c r="BI242" s="449"/>
      <c r="BJ242" s="449"/>
      <c r="BK242" s="449"/>
      <c r="BL242" s="449"/>
      <c r="BM242" s="449"/>
      <c r="BN242" s="449"/>
      <c r="BO242" s="449"/>
      <c r="BP242" s="218"/>
      <c r="BQ242" s="218"/>
      <c r="BR242" s="212">
        <v>0.25</v>
      </c>
      <c r="BS242" s="212"/>
      <c r="BT242" s="470"/>
      <c r="BU242" s="471"/>
    </row>
    <row r="243" spans="1:76" ht="19.5" thickBot="1" x14ac:dyDescent="0.35">
      <c r="A243" s="53"/>
      <c r="B243" s="49"/>
      <c r="C243" s="49"/>
      <c r="D243" s="146"/>
      <c r="E243" s="147"/>
      <c r="F243" s="147"/>
      <c r="G243" s="147"/>
      <c r="H243" s="147"/>
      <c r="I243" s="147"/>
      <c r="J243" s="120" t="s">
        <v>132</v>
      </c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1"/>
      <c r="AC243" s="121"/>
      <c r="AD243" s="122">
        <v>1</v>
      </c>
      <c r="AE243" s="122"/>
      <c r="AF243" s="116"/>
      <c r="AG243" s="117"/>
      <c r="AL243" s="21"/>
      <c r="AM243" s="21"/>
      <c r="AR243" s="148"/>
      <c r="AS243" s="149"/>
      <c r="AT243" s="149"/>
      <c r="AU243" s="149"/>
      <c r="AV243" s="450"/>
      <c r="AW243" s="450"/>
      <c r="AX243" s="450"/>
      <c r="AY243" s="450"/>
      <c r="AZ243" s="450"/>
      <c r="BA243" s="450"/>
      <c r="BB243" s="450"/>
      <c r="BC243" s="450"/>
      <c r="BD243" s="450"/>
      <c r="BE243" s="450"/>
      <c r="BF243" s="450"/>
      <c r="BG243" s="450"/>
      <c r="BH243" s="450"/>
      <c r="BI243" s="450"/>
      <c r="BJ243" s="450"/>
      <c r="BK243" s="450"/>
      <c r="BL243" s="450"/>
      <c r="BM243" s="450"/>
      <c r="BN243" s="450"/>
      <c r="BO243" s="450"/>
      <c r="BP243" s="219"/>
      <c r="BQ243" s="219"/>
      <c r="BR243" s="213"/>
      <c r="BS243" s="213"/>
      <c r="BT243" s="472"/>
      <c r="BU243" s="473"/>
    </row>
    <row r="244" spans="1:76" ht="19.5" thickTop="1" x14ac:dyDescent="0.3">
      <c r="A244" s="53"/>
      <c r="B244" s="49"/>
      <c r="C244" s="49"/>
      <c r="D244" s="146"/>
      <c r="E244" s="147"/>
      <c r="F244" s="147"/>
      <c r="G244" s="147"/>
      <c r="H244" s="147"/>
      <c r="I244" s="147"/>
      <c r="J244" s="153" t="s">
        <v>133</v>
      </c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24"/>
      <c r="AC244" s="124"/>
      <c r="AD244" s="125">
        <v>0.5</v>
      </c>
      <c r="AE244" s="125"/>
      <c r="AF244" s="116"/>
      <c r="AG244" s="117"/>
      <c r="AL244" s="21"/>
      <c r="AM244" s="21"/>
      <c r="AR244" s="144" t="s">
        <v>113</v>
      </c>
      <c r="AS244" s="145"/>
      <c r="AT244" s="145"/>
      <c r="AU244" s="145"/>
      <c r="AV244" s="150" t="s">
        <v>155</v>
      </c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222"/>
      <c r="BQ244" s="222"/>
      <c r="BR244" s="444">
        <v>1</v>
      </c>
      <c r="BS244" s="444"/>
      <c r="BT244" s="468"/>
      <c r="BU244" s="469"/>
    </row>
    <row r="245" spans="1:76" ht="19.5" thickBot="1" x14ac:dyDescent="0.35">
      <c r="A245" s="53"/>
      <c r="B245" s="49"/>
      <c r="C245" s="49"/>
      <c r="D245" s="148"/>
      <c r="E245" s="149"/>
      <c r="F245" s="149"/>
      <c r="G245" s="149"/>
      <c r="H245" s="149"/>
      <c r="I245" s="149"/>
      <c r="J245" s="126" t="s">
        <v>177</v>
      </c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7"/>
      <c r="AC245" s="127"/>
      <c r="AD245" s="143">
        <v>0.25</v>
      </c>
      <c r="AE245" s="143"/>
      <c r="AF245" s="118"/>
      <c r="AG245" s="119"/>
      <c r="AL245" s="21"/>
      <c r="AM245" s="21"/>
      <c r="AR245" s="146"/>
      <c r="AS245" s="147"/>
      <c r="AT245" s="147"/>
      <c r="AU245" s="147"/>
      <c r="AV245" s="445" t="s">
        <v>156</v>
      </c>
      <c r="AW245" s="445"/>
      <c r="AX245" s="445"/>
      <c r="AY245" s="445"/>
      <c r="AZ245" s="445"/>
      <c r="BA245" s="445"/>
      <c r="BB245" s="445"/>
      <c r="BC245" s="445"/>
      <c r="BD245" s="445"/>
      <c r="BE245" s="445"/>
      <c r="BF245" s="445"/>
      <c r="BG245" s="445"/>
      <c r="BH245" s="445"/>
      <c r="BI245" s="445"/>
      <c r="BJ245" s="445"/>
      <c r="BK245" s="445"/>
      <c r="BL245" s="445"/>
      <c r="BM245" s="445"/>
      <c r="BN245" s="445"/>
      <c r="BO245" s="445"/>
      <c r="BP245" s="218"/>
      <c r="BQ245" s="218"/>
      <c r="BR245" s="212">
        <v>0.75</v>
      </c>
      <c r="BS245" s="212"/>
      <c r="BT245" s="470"/>
      <c r="BU245" s="471"/>
    </row>
    <row r="246" spans="1:76" ht="20.25" thickTop="1" thickBot="1" x14ac:dyDescent="0.35">
      <c r="A246" s="53"/>
      <c r="B246" s="49"/>
      <c r="C246" s="49"/>
      <c r="D246" s="166" t="s">
        <v>102</v>
      </c>
      <c r="E246" s="167"/>
      <c r="F246" s="167"/>
      <c r="G246" s="167"/>
      <c r="H246" s="167"/>
      <c r="I246" s="168"/>
      <c r="J246" s="140" t="s">
        <v>146</v>
      </c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77"/>
      <c r="AC246" s="178"/>
      <c r="AD246" s="179">
        <v>1.5</v>
      </c>
      <c r="AE246" s="180"/>
      <c r="AF246" s="181"/>
      <c r="AG246" s="182"/>
      <c r="AL246" s="21"/>
      <c r="AM246" s="21"/>
      <c r="AR246" s="148"/>
      <c r="AS246" s="149"/>
      <c r="AT246" s="149"/>
      <c r="AU246" s="149"/>
      <c r="AV246" s="126" t="s">
        <v>157</v>
      </c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223"/>
      <c r="BQ246" s="223"/>
      <c r="BR246" s="451">
        <v>0.5</v>
      </c>
      <c r="BS246" s="451"/>
      <c r="BT246" s="472"/>
      <c r="BU246" s="473"/>
    </row>
    <row r="247" spans="1:76" ht="19.5" thickTop="1" x14ac:dyDescent="0.3">
      <c r="A247" s="53"/>
      <c r="B247" s="65"/>
      <c r="C247" s="65"/>
      <c r="D247" s="169"/>
      <c r="E247" s="170"/>
      <c r="F247" s="170"/>
      <c r="G247" s="170"/>
      <c r="H247" s="170"/>
      <c r="I247" s="171"/>
      <c r="J247" s="120" t="s">
        <v>147</v>
      </c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87"/>
      <c r="AC247" s="188"/>
      <c r="AD247" s="189">
        <v>1</v>
      </c>
      <c r="AE247" s="190"/>
      <c r="AF247" s="183"/>
      <c r="AG247" s="184"/>
      <c r="AL247" s="21"/>
      <c r="AM247" s="21"/>
      <c r="AR247" s="454" t="s">
        <v>180</v>
      </c>
      <c r="AS247" s="455"/>
      <c r="AT247" s="455"/>
      <c r="AU247" s="455"/>
      <c r="AV247" s="214" t="s">
        <v>158</v>
      </c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  <c r="BI247" s="214"/>
      <c r="BJ247" s="214"/>
      <c r="BK247" s="214"/>
      <c r="BL247" s="214"/>
      <c r="BM247" s="214"/>
      <c r="BN247" s="214"/>
      <c r="BO247" s="214"/>
      <c r="BP247" s="216"/>
      <c r="BQ247" s="216"/>
      <c r="BR247" s="211">
        <v>1.25</v>
      </c>
      <c r="BS247" s="211"/>
      <c r="BT247" s="468"/>
      <c r="BU247" s="469"/>
    </row>
    <row r="248" spans="1:76" ht="18.75" x14ac:dyDescent="0.3">
      <c r="A248" s="53"/>
      <c r="B248" s="65"/>
      <c r="C248" s="65"/>
      <c r="D248" s="169"/>
      <c r="E248" s="170"/>
      <c r="F248" s="170"/>
      <c r="G248" s="170"/>
      <c r="H248" s="170"/>
      <c r="I248" s="171"/>
      <c r="J248" s="123" t="s">
        <v>148</v>
      </c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91"/>
      <c r="AC248" s="192"/>
      <c r="AD248" s="193">
        <v>0.5</v>
      </c>
      <c r="AE248" s="194"/>
      <c r="AF248" s="183"/>
      <c r="AG248" s="184"/>
      <c r="AL248" s="21"/>
      <c r="AM248" s="21"/>
      <c r="AR248" s="456"/>
      <c r="AS248" s="457"/>
      <c r="AT248" s="457"/>
      <c r="AU248" s="457"/>
      <c r="AV248" s="120" t="s">
        <v>159</v>
      </c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217"/>
      <c r="BQ248" s="217"/>
      <c r="BR248" s="446">
        <v>1</v>
      </c>
      <c r="BS248" s="446"/>
      <c r="BT248" s="470"/>
      <c r="BU248" s="471"/>
    </row>
    <row r="249" spans="1:76" ht="19.5" thickBot="1" x14ac:dyDescent="0.35">
      <c r="A249" s="53"/>
      <c r="B249" s="65"/>
      <c r="C249" s="65"/>
      <c r="D249" s="172"/>
      <c r="E249" s="173"/>
      <c r="F249" s="173"/>
      <c r="G249" s="173"/>
      <c r="H249" s="173"/>
      <c r="I249" s="174"/>
      <c r="J249" s="126" t="s">
        <v>149</v>
      </c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95"/>
      <c r="AC249" s="196"/>
      <c r="AD249" s="197">
        <v>0.25</v>
      </c>
      <c r="AE249" s="198"/>
      <c r="AF249" s="185"/>
      <c r="AG249" s="186"/>
      <c r="AL249" s="21"/>
      <c r="AM249" s="21"/>
      <c r="AR249" s="456"/>
      <c r="AS249" s="457"/>
      <c r="AT249" s="457"/>
      <c r="AU249" s="457"/>
      <c r="AV249" s="445" t="s">
        <v>160</v>
      </c>
      <c r="AW249" s="445"/>
      <c r="AX249" s="445"/>
      <c r="AY249" s="445"/>
      <c r="AZ249" s="445"/>
      <c r="BA249" s="445"/>
      <c r="BB249" s="445"/>
      <c r="BC249" s="445"/>
      <c r="BD249" s="445"/>
      <c r="BE249" s="445"/>
      <c r="BF249" s="445"/>
      <c r="BG249" s="445"/>
      <c r="BH249" s="445"/>
      <c r="BI249" s="445"/>
      <c r="BJ249" s="445"/>
      <c r="BK249" s="445"/>
      <c r="BL249" s="445"/>
      <c r="BM249" s="445"/>
      <c r="BN249" s="445"/>
      <c r="BO249" s="445"/>
      <c r="BP249" s="218"/>
      <c r="BQ249" s="218"/>
      <c r="BR249" s="212">
        <v>0.75</v>
      </c>
      <c r="BS249" s="212"/>
      <c r="BT249" s="470"/>
      <c r="BU249" s="471"/>
    </row>
    <row r="250" spans="1:76" ht="20.25" thickTop="1" thickBot="1" x14ac:dyDescent="0.35">
      <c r="A250" s="53"/>
      <c r="B250" s="65"/>
      <c r="C250" s="65"/>
      <c r="D250" s="107" t="s">
        <v>103</v>
      </c>
      <c r="E250" s="108"/>
      <c r="F250" s="108"/>
      <c r="G250" s="108"/>
      <c r="H250" s="108"/>
      <c r="I250" s="108"/>
      <c r="J250" s="140" t="s">
        <v>150</v>
      </c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1"/>
      <c r="AC250" s="141"/>
      <c r="AD250" s="142">
        <v>1.5</v>
      </c>
      <c r="AE250" s="142"/>
      <c r="AF250" s="114"/>
      <c r="AG250" s="115"/>
      <c r="AL250" s="21"/>
      <c r="AM250" s="21"/>
      <c r="AR250" s="458"/>
      <c r="AS250" s="459"/>
      <c r="AT250" s="459"/>
      <c r="AU250" s="459"/>
      <c r="AV250" s="126" t="s">
        <v>161</v>
      </c>
      <c r="AW250" s="126"/>
      <c r="AX250" s="126"/>
      <c r="AY250" s="126"/>
      <c r="AZ250" s="126"/>
      <c r="BA250" s="126"/>
      <c r="BB250" s="126"/>
      <c r="BC250" s="126"/>
      <c r="BD250" s="126"/>
      <c r="BE250" s="126"/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223"/>
      <c r="BQ250" s="223"/>
      <c r="BR250" s="451">
        <v>0.25</v>
      </c>
      <c r="BS250" s="451"/>
      <c r="BT250" s="472"/>
      <c r="BU250" s="473"/>
    </row>
    <row r="251" spans="1:76" ht="19.5" thickTop="1" x14ac:dyDescent="0.3">
      <c r="A251" s="56"/>
      <c r="B251" s="42"/>
      <c r="C251" s="42"/>
      <c r="D251" s="133"/>
      <c r="E251" s="134"/>
      <c r="F251" s="134"/>
      <c r="G251" s="134"/>
      <c r="H251" s="134"/>
      <c r="I251" s="134"/>
      <c r="J251" s="120" t="s">
        <v>151</v>
      </c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1"/>
      <c r="AC251" s="121"/>
      <c r="AD251" s="122">
        <v>1</v>
      </c>
      <c r="AE251" s="122"/>
      <c r="AF251" s="116"/>
      <c r="AG251" s="117"/>
      <c r="AH251" s="17"/>
      <c r="AI251" s="17"/>
      <c r="AJ251" s="17"/>
      <c r="AL251" s="22"/>
      <c r="AM251" s="22"/>
      <c r="AN251" s="17"/>
      <c r="AO251" s="17"/>
      <c r="AP251" s="17"/>
      <c r="AQ251" s="17"/>
      <c r="AR251" s="107" t="s">
        <v>120</v>
      </c>
      <c r="AS251" s="108"/>
      <c r="AT251" s="108"/>
      <c r="AU251" s="108"/>
      <c r="AV251" s="214" t="s">
        <v>121</v>
      </c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  <c r="BI251" s="214"/>
      <c r="BJ251" s="214"/>
      <c r="BK251" s="214"/>
      <c r="BL251" s="214"/>
      <c r="BM251" s="215">
        <v>0.25</v>
      </c>
      <c r="BN251" s="215"/>
      <c r="BO251" s="215"/>
      <c r="BP251" s="216"/>
      <c r="BQ251" s="216"/>
      <c r="BR251" s="211"/>
      <c r="BS251" s="211"/>
      <c r="BT251" s="468"/>
      <c r="BU251" s="469"/>
      <c r="BV251" s="17"/>
      <c r="BW251" s="47"/>
      <c r="BX251" s="17"/>
    </row>
    <row r="252" spans="1:76" ht="18.75" x14ac:dyDescent="0.3">
      <c r="A252" s="55"/>
      <c r="B252" s="42"/>
      <c r="C252" s="42"/>
      <c r="D252" s="133"/>
      <c r="E252" s="134"/>
      <c r="F252" s="134"/>
      <c r="G252" s="134"/>
      <c r="H252" s="134"/>
      <c r="I252" s="134"/>
      <c r="J252" s="123" t="s">
        <v>152</v>
      </c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4"/>
      <c r="AC252" s="124"/>
      <c r="AD252" s="125">
        <v>0.5</v>
      </c>
      <c r="AE252" s="125"/>
      <c r="AF252" s="116"/>
      <c r="AG252" s="117"/>
      <c r="AL252" s="21"/>
      <c r="AM252" s="21"/>
      <c r="AR252" s="133"/>
      <c r="AS252" s="134"/>
      <c r="AT252" s="134"/>
      <c r="AU252" s="134"/>
      <c r="AV252" s="120" t="s">
        <v>122</v>
      </c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326">
        <v>0.25</v>
      </c>
      <c r="BN252" s="326"/>
      <c r="BO252" s="326"/>
      <c r="BP252" s="217"/>
      <c r="BQ252" s="217"/>
      <c r="BR252" s="212"/>
      <c r="BS252" s="212"/>
      <c r="BT252" s="470"/>
      <c r="BU252" s="471"/>
    </row>
    <row r="253" spans="1:76" ht="19.5" thickBot="1" x14ac:dyDescent="0.35">
      <c r="A253" s="56"/>
      <c r="B253" s="42"/>
      <c r="C253" s="42"/>
      <c r="D253" s="164"/>
      <c r="E253" s="165"/>
      <c r="F253" s="165"/>
      <c r="G253" s="165"/>
      <c r="H253" s="165"/>
      <c r="I253" s="165"/>
      <c r="J253" s="126" t="s">
        <v>153</v>
      </c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7"/>
      <c r="AC253" s="127"/>
      <c r="AD253" s="143">
        <v>0.25</v>
      </c>
      <c r="AE253" s="143"/>
      <c r="AF253" s="118"/>
      <c r="AG253" s="119"/>
      <c r="AH253" s="17"/>
      <c r="AI253" s="17"/>
      <c r="AJ253" s="17"/>
      <c r="AL253" s="22"/>
      <c r="AM253" s="22"/>
      <c r="AN253" s="17"/>
      <c r="AO253" s="17"/>
      <c r="AP253" s="17"/>
      <c r="AQ253" s="17"/>
      <c r="AR253" s="164"/>
      <c r="AS253" s="165"/>
      <c r="AT253" s="165"/>
      <c r="AU253" s="165"/>
      <c r="AV253" s="447" t="s">
        <v>123</v>
      </c>
      <c r="AW253" s="447"/>
      <c r="AX253" s="447"/>
      <c r="AY253" s="447"/>
      <c r="AZ253" s="447"/>
      <c r="BA253" s="447"/>
      <c r="BB253" s="447"/>
      <c r="BC253" s="447"/>
      <c r="BD253" s="447"/>
      <c r="BE253" s="447"/>
      <c r="BF253" s="447"/>
      <c r="BG253" s="447"/>
      <c r="BH253" s="447"/>
      <c r="BI253" s="447"/>
      <c r="BJ253" s="447"/>
      <c r="BK253" s="447"/>
      <c r="BL253" s="447"/>
      <c r="BM253" s="453">
        <v>0.25</v>
      </c>
      <c r="BN253" s="453"/>
      <c r="BO253" s="453"/>
      <c r="BP253" s="219"/>
      <c r="BQ253" s="219"/>
      <c r="BR253" s="213"/>
      <c r="BS253" s="213"/>
      <c r="BT253" s="472"/>
      <c r="BU253" s="473"/>
      <c r="BV253" s="17"/>
      <c r="BW253" s="47"/>
      <c r="BX253" s="17"/>
    </row>
    <row r="254" spans="1:76" ht="19.5" thickTop="1" x14ac:dyDescent="0.3">
      <c r="A254" s="55"/>
      <c r="B254" s="42"/>
      <c r="C254" s="42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92" t="s">
        <v>42</v>
      </c>
      <c r="AE254" s="93"/>
      <c r="AF254" s="94" t="str">
        <f>IF(SUM(AF211:AG253)=0,"",SUM(AF211:AG253))</f>
        <v/>
      </c>
      <c r="AG254" s="95"/>
      <c r="AL254" s="21"/>
      <c r="AM254" s="21"/>
      <c r="AR254" s="107" t="s">
        <v>124</v>
      </c>
      <c r="AS254" s="108"/>
      <c r="AT254" s="108"/>
      <c r="AU254" s="108"/>
      <c r="AV254" s="150" t="s">
        <v>125</v>
      </c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460">
        <v>0.25</v>
      </c>
      <c r="BN254" s="460"/>
      <c r="BO254" s="460"/>
      <c r="BP254" s="222"/>
      <c r="BQ254" s="222"/>
      <c r="BR254" s="211"/>
      <c r="BS254" s="211"/>
      <c r="BT254" s="468"/>
      <c r="BU254" s="469"/>
    </row>
    <row r="255" spans="1:76" ht="19.5" thickBot="1" x14ac:dyDescent="0.35">
      <c r="A255" s="56"/>
      <c r="B255" s="42"/>
      <c r="C255" s="42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88"/>
      <c r="AE255" s="89"/>
      <c r="AF255" s="79"/>
      <c r="AG255" s="80"/>
      <c r="AH255" s="17"/>
      <c r="AI255" s="17"/>
      <c r="AJ255" s="17"/>
      <c r="AL255" s="22"/>
      <c r="AM255" s="22"/>
      <c r="AN255" s="17"/>
      <c r="AO255" s="17"/>
      <c r="AP255" s="17"/>
      <c r="AQ255" s="17"/>
      <c r="AR255" s="133"/>
      <c r="AS255" s="134"/>
      <c r="AT255" s="134"/>
      <c r="AU255" s="134"/>
      <c r="AV255" s="445" t="s">
        <v>126</v>
      </c>
      <c r="AW255" s="445"/>
      <c r="AX255" s="445"/>
      <c r="AY255" s="445"/>
      <c r="AZ255" s="445"/>
      <c r="BA255" s="445"/>
      <c r="BB255" s="445"/>
      <c r="BC255" s="445"/>
      <c r="BD255" s="445"/>
      <c r="BE255" s="445"/>
      <c r="BF255" s="445"/>
      <c r="BG255" s="445"/>
      <c r="BH255" s="445"/>
      <c r="BI255" s="445"/>
      <c r="BJ255" s="445"/>
      <c r="BK255" s="445"/>
      <c r="BL255" s="445"/>
      <c r="BM255" s="461">
        <v>0.25</v>
      </c>
      <c r="BN255" s="461"/>
      <c r="BO255" s="461"/>
      <c r="BP255" s="218"/>
      <c r="BQ255" s="218"/>
      <c r="BR255" s="212"/>
      <c r="BS255" s="212"/>
      <c r="BT255" s="470"/>
      <c r="BU255" s="471"/>
      <c r="BV255" s="17"/>
      <c r="BW255" s="47"/>
      <c r="BX255" s="17"/>
    </row>
    <row r="256" spans="1:76" ht="20.25" thickTop="1" thickBot="1" x14ac:dyDescent="0.3">
      <c r="A256" s="55"/>
      <c r="B256" s="42"/>
      <c r="C256" s="42"/>
      <c r="D256" s="42"/>
      <c r="E256" s="42"/>
      <c r="F256" s="42"/>
      <c r="G256" s="42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7"/>
      <c r="AC256" s="67"/>
      <c r="AD256" s="68"/>
      <c r="AE256" s="68"/>
      <c r="AF256" s="69"/>
      <c r="AG256" s="69"/>
      <c r="AL256" s="21"/>
      <c r="AM256" s="21"/>
      <c r="AR256" s="164"/>
      <c r="AS256" s="165"/>
      <c r="AT256" s="165"/>
      <c r="AU256" s="165"/>
      <c r="AV256" s="126" t="s">
        <v>127</v>
      </c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462">
        <v>0.25</v>
      </c>
      <c r="BN256" s="462"/>
      <c r="BO256" s="462"/>
      <c r="BP256" s="223"/>
      <c r="BQ256" s="223"/>
      <c r="BR256" s="213"/>
      <c r="BS256" s="213"/>
      <c r="BT256" s="472"/>
      <c r="BU256" s="473"/>
    </row>
    <row r="257" spans="1:73" ht="19.5" thickTop="1" x14ac:dyDescent="0.25">
      <c r="A257" s="55"/>
      <c r="B257" s="49"/>
      <c r="C257" s="49"/>
      <c r="D257" s="49"/>
      <c r="E257" s="49"/>
      <c r="F257" s="49"/>
      <c r="G257" s="49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7"/>
      <c r="AC257" s="67"/>
      <c r="AD257" s="68"/>
      <c r="AE257" s="68"/>
      <c r="AF257" s="69"/>
      <c r="AG257" s="69"/>
      <c r="AL257" s="21"/>
      <c r="AM257" s="21"/>
      <c r="AR257" s="144" t="s">
        <v>114</v>
      </c>
      <c r="AS257" s="145"/>
      <c r="AT257" s="145"/>
      <c r="AU257" s="145"/>
      <c r="AV257" s="214" t="s">
        <v>115</v>
      </c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14"/>
      <c r="BM257" s="214"/>
      <c r="BN257" s="214"/>
      <c r="BO257" s="214"/>
      <c r="BP257" s="216"/>
      <c r="BQ257" s="216"/>
      <c r="BR257" s="211">
        <v>1.25</v>
      </c>
      <c r="BS257" s="211"/>
      <c r="BT257" s="468"/>
      <c r="BU257" s="469"/>
    </row>
    <row r="258" spans="1:73" ht="18.75" x14ac:dyDescent="0.25">
      <c r="A258" s="55"/>
      <c r="B258" s="49"/>
      <c r="C258" s="49"/>
      <c r="D258" s="49"/>
      <c r="E258" s="49"/>
      <c r="F258" s="49"/>
      <c r="G258" s="49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7"/>
      <c r="AC258" s="67"/>
      <c r="AD258" s="68"/>
      <c r="AE258" s="68"/>
      <c r="AF258" s="69"/>
      <c r="AG258" s="69"/>
      <c r="AL258" s="21"/>
      <c r="AM258" s="21"/>
      <c r="AR258" s="146"/>
      <c r="AS258" s="147"/>
      <c r="AT258" s="147"/>
      <c r="AU258" s="147"/>
      <c r="AV258" s="120" t="s">
        <v>116</v>
      </c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217"/>
      <c r="BQ258" s="217"/>
      <c r="BR258" s="446">
        <v>1</v>
      </c>
      <c r="BS258" s="446"/>
      <c r="BT258" s="470"/>
      <c r="BU258" s="471"/>
    </row>
    <row r="259" spans="1:73" ht="18.75" x14ac:dyDescent="0.25">
      <c r="A259" s="55"/>
      <c r="B259" s="49"/>
      <c r="C259" s="49"/>
      <c r="D259" s="49"/>
      <c r="E259" s="49"/>
      <c r="F259" s="49"/>
      <c r="G259" s="49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7"/>
      <c r="AC259" s="67"/>
      <c r="AD259" s="68"/>
      <c r="AE259" s="68"/>
      <c r="AF259" s="69"/>
      <c r="AG259" s="69"/>
      <c r="AL259" s="21"/>
      <c r="AM259" s="21"/>
      <c r="AR259" s="146"/>
      <c r="AS259" s="147"/>
      <c r="AT259" s="147"/>
      <c r="AU259" s="147"/>
      <c r="AV259" s="445" t="s">
        <v>117</v>
      </c>
      <c r="AW259" s="445"/>
      <c r="AX259" s="445"/>
      <c r="AY259" s="445"/>
      <c r="AZ259" s="445"/>
      <c r="BA259" s="445"/>
      <c r="BB259" s="445"/>
      <c r="BC259" s="445"/>
      <c r="BD259" s="445"/>
      <c r="BE259" s="445"/>
      <c r="BF259" s="445"/>
      <c r="BG259" s="445"/>
      <c r="BH259" s="445"/>
      <c r="BI259" s="445"/>
      <c r="BJ259" s="445"/>
      <c r="BK259" s="445"/>
      <c r="BL259" s="445"/>
      <c r="BM259" s="445"/>
      <c r="BN259" s="445"/>
      <c r="BO259" s="445"/>
      <c r="BP259" s="218"/>
      <c r="BQ259" s="218"/>
      <c r="BR259" s="212">
        <v>0.75</v>
      </c>
      <c r="BS259" s="212"/>
      <c r="BT259" s="470"/>
      <c r="BU259" s="471"/>
    </row>
    <row r="260" spans="1:73" ht="18.75" x14ac:dyDescent="0.25">
      <c r="A260" s="55"/>
      <c r="B260" s="49"/>
      <c r="C260" s="49"/>
      <c r="D260" s="49"/>
      <c r="E260" s="49"/>
      <c r="F260" s="49"/>
      <c r="G260" s="49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7"/>
      <c r="AC260" s="67"/>
      <c r="AD260" s="68"/>
      <c r="AE260" s="68"/>
      <c r="AF260" s="69"/>
      <c r="AG260" s="69"/>
      <c r="AL260" s="21"/>
      <c r="AM260" s="21"/>
      <c r="AR260" s="146"/>
      <c r="AS260" s="147"/>
      <c r="AT260" s="147"/>
      <c r="AU260" s="147"/>
      <c r="AV260" s="120" t="s">
        <v>118</v>
      </c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217"/>
      <c r="BQ260" s="217"/>
      <c r="BR260" s="446">
        <v>0.5</v>
      </c>
      <c r="BS260" s="446"/>
      <c r="BT260" s="470"/>
      <c r="BU260" s="471"/>
    </row>
    <row r="261" spans="1:73" ht="19.5" thickBot="1" x14ac:dyDescent="0.3">
      <c r="A261" s="55"/>
      <c r="B261" s="49"/>
      <c r="C261" s="49"/>
      <c r="D261" s="49"/>
      <c r="E261" s="49"/>
      <c r="F261" s="49"/>
      <c r="G261" s="49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7"/>
      <c r="AC261" s="67"/>
      <c r="AD261" s="68"/>
      <c r="AE261" s="68"/>
      <c r="AF261" s="69"/>
      <c r="AG261" s="69"/>
      <c r="AL261" s="21"/>
      <c r="AM261" s="21"/>
      <c r="AR261" s="148"/>
      <c r="AS261" s="149"/>
      <c r="AT261" s="149"/>
      <c r="AU261" s="149"/>
      <c r="AV261" s="447" t="s">
        <v>119</v>
      </c>
      <c r="AW261" s="447"/>
      <c r="AX261" s="447"/>
      <c r="AY261" s="447"/>
      <c r="AZ261" s="447"/>
      <c r="BA261" s="447"/>
      <c r="BB261" s="447"/>
      <c r="BC261" s="447"/>
      <c r="BD261" s="447"/>
      <c r="BE261" s="447"/>
      <c r="BF261" s="447"/>
      <c r="BG261" s="447"/>
      <c r="BH261" s="447"/>
      <c r="BI261" s="447"/>
      <c r="BJ261" s="447"/>
      <c r="BK261" s="447"/>
      <c r="BL261" s="447"/>
      <c r="BM261" s="447"/>
      <c r="BN261" s="447"/>
      <c r="BO261" s="447"/>
      <c r="BP261" s="219"/>
      <c r="BQ261" s="219"/>
      <c r="BR261" s="213">
        <v>0.25</v>
      </c>
      <c r="BS261" s="213"/>
      <c r="BT261" s="472"/>
      <c r="BU261" s="473"/>
    </row>
    <row r="262" spans="1:73" ht="20.25" thickTop="1" thickBot="1" x14ac:dyDescent="0.3">
      <c r="A262" s="55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70"/>
      <c r="AC262" s="67"/>
      <c r="AD262" s="68"/>
      <c r="AE262" s="68"/>
      <c r="AF262" s="69"/>
      <c r="AG262" s="69"/>
      <c r="AL262" s="21"/>
      <c r="AM262" s="21"/>
      <c r="AR262" s="220" t="s">
        <v>162</v>
      </c>
      <c r="AS262" s="221"/>
      <c r="AT262" s="221"/>
      <c r="AU262" s="221"/>
      <c r="AV262" s="221"/>
      <c r="AW262" s="221"/>
      <c r="AX262" s="221"/>
      <c r="AY262" s="221"/>
      <c r="AZ262" s="221"/>
      <c r="BA262" s="221"/>
      <c r="BB262" s="221"/>
      <c r="BC262" s="221"/>
      <c r="BD262" s="221"/>
      <c r="BE262" s="221"/>
      <c r="BF262" s="221"/>
      <c r="BG262" s="221"/>
      <c r="BH262" s="221"/>
      <c r="BI262" s="221"/>
      <c r="BJ262" s="221"/>
      <c r="BK262" s="221"/>
      <c r="BL262" s="221"/>
      <c r="BM262" s="221"/>
      <c r="BN262" s="221"/>
      <c r="BO262" s="221"/>
      <c r="BP262" s="209"/>
      <c r="BQ262" s="210"/>
      <c r="BR262" s="224">
        <v>0.5</v>
      </c>
      <c r="BS262" s="224"/>
      <c r="BT262" s="466"/>
      <c r="BU262" s="467"/>
    </row>
    <row r="263" spans="1:73" ht="19.5" thickTop="1" x14ac:dyDescent="0.3">
      <c r="A263" s="56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38"/>
      <c r="AA263" s="42"/>
      <c r="AB263" s="42"/>
      <c r="AC263" s="42"/>
      <c r="AD263" s="42"/>
      <c r="AE263" s="42"/>
      <c r="AF263" s="71"/>
      <c r="AG263" s="71"/>
      <c r="AL263" s="21"/>
      <c r="AM263" s="21"/>
      <c r="AT263" s="385"/>
      <c r="AU263" s="385"/>
      <c r="AV263" s="385"/>
      <c r="AW263" s="385"/>
      <c r="AX263" s="385"/>
      <c r="AY263" s="385"/>
      <c r="AZ263" s="385"/>
      <c r="BA263" s="385"/>
      <c r="BB263" s="385"/>
      <c r="BC263" s="385"/>
      <c r="BD263" s="385"/>
      <c r="BE263" s="385"/>
      <c r="BF263" s="57"/>
      <c r="BG263" s="57"/>
      <c r="BH263" s="57"/>
      <c r="BI263" s="57"/>
      <c r="BJ263" s="57"/>
      <c r="BK263" s="57"/>
      <c r="BL263" s="57"/>
      <c r="BM263" s="57"/>
      <c r="BO263" s="62"/>
      <c r="BR263" s="88" t="s">
        <v>42</v>
      </c>
      <c r="BS263" s="89"/>
      <c r="BT263" s="77" t="str">
        <f>IF(SUM(BT222:BU262)=0,"",SUM(BT222:BU262))</f>
        <v/>
      </c>
      <c r="BU263" s="78"/>
    </row>
    <row r="264" spans="1:73" ht="19.5" thickBot="1" x14ac:dyDescent="0.35">
      <c r="A264" s="22"/>
      <c r="B264" s="38"/>
      <c r="C264" s="38"/>
      <c r="D264" s="38"/>
      <c r="E264" s="38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38"/>
      <c r="S264" s="38"/>
      <c r="T264" s="38"/>
      <c r="U264" s="38"/>
      <c r="V264" s="38"/>
      <c r="W264" s="38"/>
      <c r="X264" s="38"/>
      <c r="Y264" s="38"/>
      <c r="Z264" s="38"/>
      <c r="AA264" s="42"/>
      <c r="AB264" s="42"/>
      <c r="AC264" s="42"/>
      <c r="AD264" s="42"/>
      <c r="AE264" s="42"/>
      <c r="AF264" s="71"/>
      <c r="AG264" s="71"/>
      <c r="AL264" s="21"/>
      <c r="AM264" s="21"/>
      <c r="AT264" s="386"/>
      <c r="AU264" s="386"/>
      <c r="AV264" s="386"/>
      <c r="AW264" s="386"/>
      <c r="AX264" s="386"/>
      <c r="AY264" s="386"/>
      <c r="AZ264" s="386"/>
      <c r="BA264" s="386"/>
      <c r="BB264" s="386"/>
      <c r="BC264" s="386"/>
      <c r="BD264" s="386"/>
      <c r="BE264" s="386"/>
      <c r="BF264" s="22"/>
      <c r="BG264" s="22"/>
      <c r="BH264" s="22"/>
      <c r="BI264" s="22"/>
      <c r="BJ264" s="22"/>
      <c r="BK264" s="22"/>
      <c r="BL264" s="22"/>
      <c r="BM264" s="22"/>
      <c r="BO264" s="58"/>
      <c r="BR264" s="88"/>
      <c r="BS264" s="89"/>
      <c r="BT264" s="79"/>
      <c r="BU264" s="80"/>
    </row>
    <row r="265" spans="1:73" ht="19.5" thickTop="1" x14ac:dyDescent="0.3">
      <c r="A265" s="22"/>
      <c r="B265" s="38"/>
      <c r="C265" s="38"/>
      <c r="D265" s="38"/>
      <c r="E265" s="38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38"/>
      <c r="S265" s="38"/>
      <c r="T265" s="38"/>
      <c r="U265" s="38"/>
      <c r="V265" s="38"/>
      <c r="W265" s="38"/>
      <c r="X265" s="42"/>
      <c r="Y265" s="42"/>
      <c r="Z265" s="42"/>
      <c r="AA265" s="45"/>
      <c r="AB265" s="45"/>
      <c r="AC265" s="38"/>
      <c r="AD265" s="38"/>
      <c r="AE265" s="38"/>
      <c r="AF265" s="22"/>
      <c r="AG265" s="22"/>
      <c r="AL265" s="21"/>
      <c r="AM265" s="21"/>
      <c r="AT265" s="386"/>
      <c r="AU265" s="386"/>
      <c r="AV265" s="386"/>
      <c r="AW265" s="386"/>
      <c r="AX265" s="386"/>
      <c r="AY265" s="386"/>
      <c r="AZ265" s="386"/>
      <c r="BA265" s="386"/>
      <c r="BB265" s="386"/>
      <c r="BC265" s="386"/>
      <c r="BD265" s="386"/>
      <c r="BE265" s="386"/>
      <c r="BF265" s="22"/>
      <c r="BG265" s="22"/>
      <c r="BH265" s="22"/>
      <c r="BI265" s="22"/>
      <c r="BJ265" s="22"/>
      <c r="BK265" s="22"/>
      <c r="BL265" s="56"/>
      <c r="BM265" s="56"/>
      <c r="BN265" s="56"/>
      <c r="BO265" s="59"/>
      <c r="BP265" s="59"/>
    </row>
    <row r="266" spans="1:73" ht="18.75" x14ac:dyDescent="0.3">
      <c r="B266" s="50"/>
      <c r="C266" s="50"/>
      <c r="D266" s="38"/>
      <c r="E266" s="38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22"/>
      <c r="AG266" s="22"/>
      <c r="AL266" s="21"/>
      <c r="AM266" s="21"/>
      <c r="AT266" s="386"/>
      <c r="AU266" s="386"/>
      <c r="AV266" s="386"/>
      <c r="AW266" s="386"/>
      <c r="AX266" s="386"/>
      <c r="AY266" s="386"/>
      <c r="AZ266" s="386"/>
      <c r="BA266" s="386"/>
      <c r="BB266" s="386"/>
      <c r="BC266" s="386"/>
      <c r="BD266" s="386"/>
      <c r="BE266" s="386"/>
    </row>
    <row r="267" spans="1:73" ht="18.75" x14ac:dyDescent="0.3">
      <c r="B267" s="63"/>
      <c r="C267" s="6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22"/>
      <c r="AG267" s="22"/>
      <c r="AL267" s="21"/>
      <c r="AM267" s="21"/>
      <c r="AT267" s="386"/>
      <c r="AU267" s="386"/>
      <c r="AV267" s="386"/>
      <c r="AW267" s="386"/>
      <c r="AX267" s="386"/>
      <c r="AY267" s="386"/>
      <c r="AZ267" s="386"/>
      <c r="BA267" s="386"/>
      <c r="BB267" s="386"/>
      <c r="BC267" s="386"/>
      <c r="BD267" s="386"/>
      <c r="BE267" s="386"/>
    </row>
    <row r="268" spans="1:73" ht="18.75" x14ac:dyDescent="0.3">
      <c r="B268" s="63"/>
      <c r="C268" s="6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22"/>
      <c r="AG268" s="22"/>
      <c r="AL268" s="21"/>
      <c r="AM268" s="21"/>
      <c r="AT268" s="386"/>
      <c r="AU268" s="386"/>
      <c r="AV268" s="386"/>
      <c r="AW268" s="386"/>
      <c r="AX268" s="386"/>
      <c r="AY268" s="386"/>
      <c r="AZ268" s="386"/>
      <c r="BA268" s="386"/>
      <c r="BB268" s="386"/>
      <c r="BC268" s="386"/>
      <c r="BD268" s="386"/>
      <c r="BE268" s="386"/>
    </row>
    <row r="269" spans="1:73" x14ac:dyDescent="0.25">
      <c r="B269" s="54"/>
      <c r="C269" s="54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L269" s="21"/>
      <c r="AM269" s="21"/>
      <c r="AT269" s="387"/>
      <c r="AU269" s="387"/>
      <c r="AV269" s="387"/>
      <c r="AW269" s="387"/>
      <c r="AX269" s="387"/>
      <c r="AY269" s="387"/>
      <c r="AZ269" s="387"/>
      <c r="BA269" s="387"/>
      <c r="BB269" s="387"/>
      <c r="BC269" s="387"/>
      <c r="BD269" s="387"/>
      <c r="BE269" s="387"/>
    </row>
    <row r="270" spans="1:73" x14ac:dyDescent="0.25">
      <c r="B270" s="54"/>
      <c r="C270" s="54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L270" s="21"/>
      <c r="AM270" s="21"/>
      <c r="AT270" s="387"/>
      <c r="AU270" s="387"/>
      <c r="AV270" s="387"/>
      <c r="AW270" s="387"/>
      <c r="AX270" s="387"/>
      <c r="AY270" s="387"/>
      <c r="AZ270" s="387"/>
      <c r="BA270" s="387"/>
      <c r="BB270" s="387"/>
      <c r="BC270" s="387"/>
      <c r="BD270" s="387"/>
      <c r="BE270" s="387"/>
    </row>
    <row r="271" spans="1:73" x14ac:dyDescent="0.25">
      <c r="B271" s="54"/>
      <c r="C271" s="54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L271" s="21"/>
      <c r="AM271" s="21"/>
      <c r="AT271" s="387"/>
      <c r="AU271" s="387"/>
      <c r="AV271" s="387"/>
      <c r="AW271" s="387"/>
      <c r="AX271" s="387"/>
      <c r="AY271" s="387"/>
      <c r="AZ271" s="387"/>
      <c r="BA271" s="387"/>
      <c r="BB271" s="387"/>
      <c r="BC271" s="387"/>
      <c r="BD271" s="387"/>
      <c r="BE271" s="387"/>
    </row>
    <row r="272" spans="1:73" x14ac:dyDescent="0.25">
      <c r="B272" s="54"/>
      <c r="C272" s="54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L272" s="21"/>
      <c r="AM272" s="21"/>
      <c r="AT272" s="387"/>
      <c r="AU272" s="387"/>
      <c r="AV272" s="387"/>
      <c r="AW272" s="387"/>
      <c r="AX272" s="387"/>
      <c r="AY272" s="387"/>
      <c r="AZ272" s="387"/>
      <c r="BA272" s="387"/>
      <c r="BB272" s="387"/>
      <c r="BC272" s="387"/>
      <c r="BD272" s="387"/>
      <c r="BE272" s="387"/>
    </row>
    <row r="273" spans="2:57" x14ac:dyDescent="0.25">
      <c r="B273" s="54"/>
      <c r="C273" s="54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L273" s="86"/>
      <c r="AM273" s="86"/>
      <c r="AT273" s="387"/>
      <c r="AU273" s="387"/>
      <c r="AV273" s="387"/>
      <c r="AW273" s="387"/>
      <c r="AX273" s="387"/>
      <c r="AY273" s="387"/>
      <c r="AZ273" s="387"/>
      <c r="BA273" s="387"/>
      <c r="BB273" s="387"/>
      <c r="BC273" s="387"/>
      <c r="BD273" s="387"/>
      <c r="BE273" s="387"/>
    </row>
    <row r="274" spans="2:57" x14ac:dyDescent="0.25">
      <c r="B274" s="54"/>
      <c r="C274" s="54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L274" s="86"/>
      <c r="AM274" s="86"/>
      <c r="AT274" s="387"/>
      <c r="AU274" s="387"/>
      <c r="AV274" s="387"/>
      <c r="AW274" s="387"/>
      <c r="AX274" s="387"/>
      <c r="AY274" s="387"/>
      <c r="AZ274" s="387"/>
      <c r="BA274" s="387"/>
      <c r="BB274" s="387"/>
      <c r="BC274" s="387"/>
      <c r="BD274" s="387"/>
      <c r="BE274" s="387"/>
    </row>
  </sheetData>
  <sheetProtection password="CBA3" sheet="1" objects="1" scenarios="1"/>
  <mergeCells count="1264">
    <mergeCell ref="AR217:BU218"/>
    <mergeCell ref="AT269:AY274"/>
    <mergeCell ref="AZ269:BE274"/>
    <mergeCell ref="AL273:AM274"/>
    <mergeCell ref="D226:I229"/>
    <mergeCell ref="J226:AA226"/>
    <mergeCell ref="AB226:AC226"/>
    <mergeCell ref="AD226:AE226"/>
    <mergeCell ref="AF226:AG229"/>
    <mergeCell ref="J227:AA227"/>
    <mergeCell ref="AB227:AC227"/>
    <mergeCell ref="AD227:AE227"/>
    <mergeCell ref="J228:AA228"/>
    <mergeCell ref="AB228:AC228"/>
    <mergeCell ref="AD228:AE228"/>
    <mergeCell ref="J229:AA229"/>
    <mergeCell ref="AB229:AC229"/>
    <mergeCell ref="AD229:AE229"/>
    <mergeCell ref="D230:I233"/>
    <mergeCell ref="J230:AA230"/>
    <mergeCell ref="AB230:AC230"/>
    <mergeCell ref="AD230:AE230"/>
    <mergeCell ref="AF230:AG233"/>
    <mergeCell ref="AR262:BO262"/>
    <mergeCell ref="BP262:BQ262"/>
    <mergeCell ref="BR262:BS262"/>
    <mergeCell ref="BT262:BU262"/>
    <mergeCell ref="AT263:AY268"/>
    <mergeCell ref="AZ263:BE268"/>
    <mergeCell ref="BR263:BS264"/>
    <mergeCell ref="BT263:BU264"/>
    <mergeCell ref="BT257:BU261"/>
    <mergeCell ref="AV258:BO258"/>
    <mergeCell ref="BP258:BQ258"/>
    <mergeCell ref="BR258:BS258"/>
    <mergeCell ref="AV259:BO259"/>
    <mergeCell ref="BP259:BQ259"/>
    <mergeCell ref="BR259:BS259"/>
    <mergeCell ref="AV260:BO260"/>
    <mergeCell ref="BP260:BQ260"/>
    <mergeCell ref="BR260:BS260"/>
    <mergeCell ref="AV261:BO261"/>
    <mergeCell ref="BP261:BQ261"/>
    <mergeCell ref="AR257:AU261"/>
    <mergeCell ref="AV257:BO257"/>
    <mergeCell ref="BP257:BQ257"/>
    <mergeCell ref="BR257:BS257"/>
    <mergeCell ref="BR261:BS261"/>
    <mergeCell ref="BP254:BQ254"/>
    <mergeCell ref="BR254:BS256"/>
    <mergeCell ref="BT254:BU256"/>
    <mergeCell ref="AV255:BL255"/>
    <mergeCell ref="BM255:BO255"/>
    <mergeCell ref="BP255:BQ255"/>
    <mergeCell ref="AV256:BL256"/>
    <mergeCell ref="BM256:BO256"/>
    <mergeCell ref="BP256:BQ256"/>
    <mergeCell ref="AD254:AE255"/>
    <mergeCell ref="AF254:AG255"/>
    <mergeCell ref="AR254:AU256"/>
    <mergeCell ref="AV254:BL254"/>
    <mergeCell ref="BM254:BO254"/>
    <mergeCell ref="BP251:BQ251"/>
    <mergeCell ref="BR251:BS253"/>
    <mergeCell ref="BT251:BU253"/>
    <mergeCell ref="AB252:AC252"/>
    <mergeCell ref="AV252:BL252"/>
    <mergeCell ref="BM252:BO252"/>
    <mergeCell ref="BP252:BQ252"/>
    <mergeCell ref="AB253:AC253"/>
    <mergeCell ref="AV253:BL253"/>
    <mergeCell ref="BM253:BO253"/>
    <mergeCell ref="BP253:BQ253"/>
    <mergeCell ref="D250:I253"/>
    <mergeCell ref="J250:AA250"/>
    <mergeCell ref="AF250:AG253"/>
    <mergeCell ref="J251:AA251"/>
    <mergeCell ref="AD251:AE251"/>
    <mergeCell ref="J252:AA252"/>
    <mergeCell ref="AD252:AE252"/>
    <mergeCell ref="J253:AA253"/>
    <mergeCell ref="AD253:AE253"/>
    <mergeCell ref="AB251:AC251"/>
    <mergeCell ref="AR251:AU253"/>
    <mergeCell ref="AV251:BL251"/>
    <mergeCell ref="BM251:BO251"/>
    <mergeCell ref="BT247:BU250"/>
    <mergeCell ref="AB248:AC248"/>
    <mergeCell ref="AD248:AE248"/>
    <mergeCell ref="AV248:BO248"/>
    <mergeCell ref="BP248:BQ248"/>
    <mergeCell ref="BR248:BS248"/>
    <mergeCell ref="AB249:AC249"/>
    <mergeCell ref="AD249:AE249"/>
    <mergeCell ref="AV249:BO249"/>
    <mergeCell ref="BP249:BQ249"/>
    <mergeCell ref="BR249:BS249"/>
    <mergeCell ref="AB250:AC250"/>
    <mergeCell ref="AD250:AE250"/>
    <mergeCell ref="AV250:BO250"/>
    <mergeCell ref="BP250:BQ250"/>
    <mergeCell ref="BR250:BS250"/>
    <mergeCell ref="D246:I249"/>
    <mergeCell ref="J246:AA246"/>
    <mergeCell ref="AF246:AG249"/>
    <mergeCell ref="J247:AA247"/>
    <mergeCell ref="J248:AA248"/>
    <mergeCell ref="AB247:AC247"/>
    <mergeCell ref="AD247:AE247"/>
    <mergeCell ref="AR247:AU250"/>
    <mergeCell ref="AV247:BO247"/>
    <mergeCell ref="BP247:BQ247"/>
    <mergeCell ref="BR247:BS247"/>
    <mergeCell ref="J249:AA249"/>
    <mergeCell ref="BT244:BU246"/>
    <mergeCell ref="AB245:AC245"/>
    <mergeCell ref="AD245:AE245"/>
    <mergeCell ref="AV245:BO245"/>
    <mergeCell ref="BP245:BQ245"/>
    <mergeCell ref="BR245:BS245"/>
    <mergeCell ref="AB246:AC246"/>
    <mergeCell ref="AD246:AE246"/>
    <mergeCell ref="AV246:BO246"/>
    <mergeCell ref="BP246:BQ246"/>
    <mergeCell ref="BR246:BS246"/>
    <mergeCell ref="D242:I245"/>
    <mergeCell ref="J242:AA242"/>
    <mergeCell ref="AB242:AC242"/>
    <mergeCell ref="AD242:AE242"/>
    <mergeCell ref="AF242:AG245"/>
    <mergeCell ref="J243:AA243"/>
    <mergeCell ref="AB243:AC243"/>
    <mergeCell ref="AD243:AE243"/>
    <mergeCell ref="J244:AA244"/>
    <mergeCell ref="J245:AA245"/>
    <mergeCell ref="AB244:AC244"/>
    <mergeCell ref="AD244:AE244"/>
    <mergeCell ref="AR244:AU246"/>
    <mergeCell ref="AV244:BO244"/>
    <mergeCell ref="BP244:BQ244"/>
    <mergeCell ref="BR244:BS244"/>
    <mergeCell ref="BT239:BU243"/>
    <mergeCell ref="AV240:BO241"/>
    <mergeCell ref="BP240:BQ241"/>
    <mergeCell ref="BR240:BS241"/>
    <mergeCell ref="AV242:BO243"/>
    <mergeCell ref="BP242:BQ243"/>
    <mergeCell ref="BR242:BS243"/>
    <mergeCell ref="D238:I241"/>
    <mergeCell ref="J238:AA238"/>
    <mergeCell ref="AF238:AG241"/>
    <mergeCell ref="J239:AA239"/>
    <mergeCell ref="J240:AA240"/>
    <mergeCell ref="AB240:AC240"/>
    <mergeCell ref="AD240:AE240"/>
    <mergeCell ref="J241:AA241"/>
    <mergeCell ref="AB241:AC241"/>
    <mergeCell ref="AD241:AE241"/>
    <mergeCell ref="AB239:AC239"/>
    <mergeCell ref="AD239:AE239"/>
    <mergeCell ref="AR239:AU243"/>
    <mergeCell ref="AV239:BO239"/>
    <mergeCell ref="BP239:BQ239"/>
    <mergeCell ref="BR239:BS239"/>
    <mergeCell ref="BT234:BU238"/>
    <mergeCell ref="AV236:BO237"/>
    <mergeCell ref="BP236:BQ237"/>
    <mergeCell ref="BR236:BS237"/>
    <mergeCell ref="AB238:AC238"/>
    <mergeCell ref="AD238:AE238"/>
    <mergeCell ref="AV238:BO238"/>
    <mergeCell ref="BP238:BQ238"/>
    <mergeCell ref="BR238:BS238"/>
    <mergeCell ref="D234:I237"/>
    <mergeCell ref="J234:AA234"/>
    <mergeCell ref="AB234:AC234"/>
    <mergeCell ref="AD234:AE234"/>
    <mergeCell ref="AF234:AG237"/>
    <mergeCell ref="J235:AA235"/>
    <mergeCell ref="AB235:AC235"/>
    <mergeCell ref="AD235:AE235"/>
    <mergeCell ref="J236:AA236"/>
    <mergeCell ref="AB236:AC236"/>
    <mergeCell ref="AD236:AE236"/>
    <mergeCell ref="AR234:AU238"/>
    <mergeCell ref="AV234:BO235"/>
    <mergeCell ref="BP234:BQ235"/>
    <mergeCell ref="BR234:BS235"/>
    <mergeCell ref="J237:AA237"/>
    <mergeCell ref="AB237:AC237"/>
    <mergeCell ref="AD237:AE237"/>
    <mergeCell ref="BT226:BU233"/>
    <mergeCell ref="AV228:BO229"/>
    <mergeCell ref="BP228:BQ229"/>
    <mergeCell ref="BR228:BS229"/>
    <mergeCell ref="AV230:BO231"/>
    <mergeCell ref="BP230:BQ231"/>
    <mergeCell ref="BR230:BS231"/>
    <mergeCell ref="AV232:BO233"/>
    <mergeCell ref="BP232:BQ233"/>
    <mergeCell ref="BR232:BS233"/>
    <mergeCell ref="J231:AA231"/>
    <mergeCell ref="AB231:AC231"/>
    <mergeCell ref="AD231:AE231"/>
    <mergeCell ref="J232:AA232"/>
    <mergeCell ref="AB232:AC232"/>
    <mergeCell ref="AR226:AU233"/>
    <mergeCell ref="AV226:BO227"/>
    <mergeCell ref="BP226:BQ227"/>
    <mergeCell ref="BR226:BS227"/>
    <mergeCell ref="AD232:AE232"/>
    <mergeCell ref="J233:AA233"/>
    <mergeCell ref="AB233:AC233"/>
    <mergeCell ref="AD233:AE233"/>
    <mergeCell ref="AV224:BO224"/>
    <mergeCell ref="BP224:BQ224"/>
    <mergeCell ref="BR224:BS224"/>
    <mergeCell ref="AV225:BO225"/>
    <mergeCell ref="BP225:BQ225"/>
    <mergeCell ref="BR225:BS225"/>
    <mergeCell ref="D223:AG224"/>
    <mergeCell ref="A219:C219"/>
    <mergeCell ref="D219:N219"/>
    <mergeCell ref="AO219:AQ219"/>
    <mergeCell ref="BP221:BS221"/>
    <mergeCell ref="BT221:BU221"/>
    <mergeCell ref="AR222:AU225"/>
    <mergeCell ref="AV222:BO222"/>
    <mergeCell ref="BP222:BQ222"/>
    <mergeCell ref="BR222:BS222"/>
    <mergeCell ref="BT222:BU225"/>
    <mergeCell ref="AV223:BO223"/>
    <mergeCell ref="BP223:BQ223"/>
    <mergeCell ref="BR223:BS223"/>
    <mergeCell ref="AB225:AE225"/>
    <mergeCell ref="AF225:AG225"/>
    <mergeCell ref="BH216:BM216"/>
    <mergeCell ref="BP216:BX216"/>
    <mergeCell ref="A217:C217"/>
    <mergeCell ref="D217:N217"/>
    <mergeCell ref="R217:S217"/>
    <mergeCell ref="T217:Y217"/>
    <mergeCell ref="AB217:AJ218"/>
    <mergeCell ref="AO217:AQ217"/>
    <mergeCell ref="A218:C218"/>
    <mergeCell ref="D218:N218"/>
    <mergeCell ref="R218:S218"/>
    <mergeCell ref="T218:Y218"/>
    <mergeCell ref="AO218:AQ218"/>
    <mergeCell ref="BH214:BM214"/>
    <mergeCell ref="BP214:BS214"/>
    <mergeCell ref="BT214:BX214"/>
    <mergeCell ref="D215:N215"/>
    <mergeCell ref="R215:S215"/>
    <mergeCell ref="T215:Y215"/>
    <mergeCell ref="AR215:BB215"/>
    <mergeCell ref="BF215:BG215"/>
    <mergeCell ref="BH215:BM215"/>
    <mergeCell ref="A214:C216"/>
    <mergeCell ref="D214:N214"/>
    <mergeCell ref="R214:S214"/>
    <mergeCell ref="T214:Y214"/>
    <mergeCell ref="AB214:AE214"/>
    <mergeCell ref="AF214:AJ214"/>
    <mergeCell ref="AO214:AQ216"/>
    <mergeCell ref="AR214:BB214"/>
    <mergeCell ref="BF214:BG214"/>
    <mergeCell ref="D216:N216"/>
    <mergeCell ref="R216:S216"/>
    <mergeCell ref="T216:Y216"/>
    <mergeCell ref="AB216:AJ216"/>
    <mergeCell ref="AR216:BB216"/>
    <mergeCell ref="BF216:BG216"/>
    <mergeCell ref="AL210:AM211"/>
    <mergeCell ref="A211:AI211"/>
    <mergeCell ref="AJ211:AK211"/>
    <mergeCell ref="AO211:BV211"/>
    <mergeCell ref="BW211:BX211"/>
    <mergeCell ref="A212:AI212"/>
    <mergeCell ref="AJ212:AK212"/>
    <mergeCell ref="AO212:BV212"/>
    <mergeCell ref="BW212:BX212"/>
    <mergeCell ref="A58:K58"/>
    <mergeCell ref="L58:N58"/>
    <mergeCell ref="O58:Q58"/>
    <mergeCell ref="R58:T58"/>
    <mergeCell ref="AF197:AG197"/>
    <mergeCell ref="AB156:AE156"/>
    <mergeCell ref="AF156:AG156"/>
    <mergeCell ref="AF198:AG199"/>
    <mergeCell ref="A59:K59"/>
    <mergeCell ref="L59:N59"/>
    <mergeCell ref="O59:Q59"/>
    <mergeCell ref="R59:T59"/>
    <mergeCell ref="A60:K60"/>
    <mergeCell ref="L60:N60"/>
    <mergeCell ref="O60:Q60"/>
    <mergeCell ref="R60:T60"/>
    <mergeCell ref="AF192:AG196"/>
    <mergeCell ref="H193:AA193"/>
    <mergeCell ref="AF186:AG188"/>
    <mergeCell ref="H187:X187"/>
    <mergeCell ref="Y187:AA187"/>
    <mergeCell ref="AB187:AC187"/>
    <mergeCell ref="H188:X188"/>
    <mergeCell ref="Y188:AA188"/>
    <mergeCell ref="AB188:AC188"/>
    <mergeCell ref="D189:G191"/>
    <mergeCell ref="H189:X189"/>
    <mergeCell ref="Y189:AA189"/>
    <mergeCell ref="AB189:AC189"/>
    <mergeCell ref="AF189:AG191"/>
    <mergeCell ref="H190:X190"/>
    <mergeCell ref="Y190:AA190"/>
    <mergeCell ref="AB190:AC190"/>
    <mergeCell ref="H191:X191"/>
    <mergeCell ref="Y191:AA191"/>
    <mergeCell ref="AB191:AC191"/>
    <mergeCell ref="D186:G188"/>
    <mergeCell ref="AF179:AG181"/>
    <mergeCell ref="H180:AA180"/>
    <mergeCell ref="AD180:AE180"/>
    <mergeCell ref="H181:AA181"/>
    <mergeCell ref="AD181:AE181"/>
    <mergeCell ref="D182:G185"/>
    <mergeCell ref="H182:AA182"/>
    <mergeCell ref="AD182:AE182"/>
    <mergeCell ref="AF182:AG185"/>
    <mergeCell ref="H183:AA183"/>
    <mergeCell ref="AD183:AE183"/>
    <mergeCell ref="H184:AA184"/>
    <mergeCell ref="AD184:AE184"/>
    <mergeCell ref="H185:AA185"/>
    <mergeCell ref="AD185:AE185"/>
    <mergeCell ref="AB182:AC182"/>
    <mergeCell ref="D179:G181"/>
    <mergeCell ref="H179:AA179"/>
    <mergeCell ref="AB184:AC184"/>
    <mergeCell ref="AB185:AC185"/>
    <mergeCell ref="AF169:AG173"/>
    <mergeCell ref="H171:AA172"/>
    <mergeCell ref="AD171:AE172"/>
    <mergeCell ref="H173:AA173"/>
    <mergeCell ref="AD173:AE173"/>
    <mergeCell ref="D174:G178"/>
    <mergeCell ref="H174:AA174"/>
    <mergeCell ref="AD174:AE174"/>
    <mergeCell ref="AF174:AG178"/>
    <mergeCell ref="H175:AA176"/>
    <mergeCell ref="AD175:AE176"/>
    <mergeCell ref="H177:AA178"/>
    <mergeCell ref="AD177:AE178"/>
    <mergeCell ref="AB177:AC178"/>
    <mergeCell ref="AB175:AC176"/>
    <mergeCell ref="D169:G173"/>
    <mergeCell ref="H169:AA170"/>
    <mergeCell ref="AD169:AE170"/>
    <mergeCell ref="AR197:BO197"/>
    <mergeCell ref="BP197:BQ197"/>
    <mergeCell ref="BR197:BS197"/>
    <mergeCell ref="BT197:BU197"/>
    <mergeCell ref="D157:G160"/>
    <mergeCell ref="H157:AA157"/>
    <mergeCell ref="AD157:AE157"/>
    <mergeCell ref="AF157:AG160"/>
    <mergeCell ref="H158:AA158"/>
    <mergeCell ref="AD158:AE158"/>
    <mergeCell ref="H159:AA159"/>
    <mergeCell ref="AD159:AE159"/>
    <mergeCell ref="H160:AA160"/>
    <mergeCell ref="AD160:AE160"/>
    <mergeCell ref="D161:G168"/>
    <mergeCell ref="H161:AA162"/>
    <mergeCell ref="AD161:AE162"/>
    <mergeCell ref="AF161:AG168"/>
    <mergeCell ref="H163:AA164"/>
    <mergeCell ref="AD163:AE164"/>
    <mergeCell ref="H165:AA166"/>
    <mergeCell ref="AD165:AE166"/>
    <mergeCell ref="H167:AA168"/>
    <mergeCell ref="AD167:AE168"/>
    <mergeCell ref="AR192:AU196"/>
    <mergeCell ref="AV192:BO192"/>
    <mergeCell ref="BP192:BQ192"/>
    <mergeCell ref="BR192:BS192"/>
    <mergeCell ref="BT192:BU196"/>
    <mergeCell ref="AV193:BO193"/>
    <mergeCell ref="BP193:BQ193"/>
    <mergeCell ref="BR193:BS193"/>
    <mergeCell ref="AV194:BO194"/>
    <mergeCell ref="BP194:BQ194"/>
    <mergeCell ref="BR194:BS194"/>
    <mergeCell ref="AV195:BO195"/>
    <mergeCell ref="BP195:BQ195"/>
    <mergeCell ref="BR195:BS195"/>
    <mergeCell ref="AV196:BO196"/>
    <mergeCell ref="BP196:BQ196"/>
    <mergeCell ref="BR196:BS196"/>
    <mergeCell ref="AR189:AU191"/>
    <mergeCell ref="AV189:BL189"/>
    <mergeCell ref="BM189:BO189"/>
    <mergeCell ref="BP189:BQ189"/>
    <mergeCell ref="BR189:BS191"/>
    <mergeCell ref="BT189:BU191"/>
    <mergeCell ref="AV190:BL190"/>
    <mergeCell ref="BM190:BO190"/>
    <mergeCell ref="BP190:BQ190"/>
    <mergeCell ref="AV191:BL191"/>
    <mergeCell ref="BM191:BO191"/>
    <mergeCell ref="BP191:BQ191"/>
    <mergeCell ref="AR186:AU188"/>
    <mergeCell ref="AV186:BL186"/>
    <mergeCell ref="BM186:BO186"/>
    <mergeCell ref="BP186:BQ186"/>
    <mergeCell ref="BR186:BS188"/>
    <mergeCell ref="BT186:BU188"/>
    <mergeCell ref="AV187:BL187"/>
    <mergeCell ref="BM187:BO187"/>
    <mergeCell ref="BP187:BQ187"/>
    <mergeCell ref="AV188:BL188"/>
    <mergeCell ref="BM188:BO188"/>
    <mergeCell ref="BP188:BQ188"/>
    <mergeCell ref="AR182:AU185"/>
    <mergeCell ref="AV182:BO182"/>
    <mergeCell ref="BP182:BQ182"/>
    <mergeCell ref="BR182:BS182"/>
    <mergeCell ref="BT182:BU185"/>
    <mergeCell ref="AV183:BO183"/>
    <mergeCell ref="BP183:BQ183"/>
    <mergeCell ref="BR183:BS183"/>
    <mergeCell ref="AV184:BO184"/>
    <mergeCell ref="BP184:BQ184"/>
    <mergeCell ref="BR184:BS184"/>
    <mergeCell ref="AV185:BO185"/>
    <mergeCell ref="BP185:BQ185"/>
    <mergeCell ref="BR185:BS185"/>
    <mergeCell ref="AR179:AU181"/>
    <mergeCell ref="AV179:BO179"/>
    <mergeCell ref="BP179:BQ179"/>
    <mergeCell ref="BR179:BS179"/>
    <mergeCell ref="BT179:BU181"/>
    <mergeCell ref="AV180:BO180"/>
    <mergeCell ref="BP180:BQ180"/>
    <mergeCell ref="BR180:BS180"/>
    <mergeCell ref="AV181:BO181"/>
    <mergeCell ref="BP181:BQ181"/>
    <mergeCell ref="BR181:BS181"/>
    <mergeCell ref="AR174:AU178"/>
    <mergeCell ref="AV174:BO174"/>
    <mergeCell ref="BP174:BQ174"/>
    <mergeCell ref="BR174:BS174"/>
    <mergeCell ref="BT174:BU178"/>
    <mergeCell ref="AV175:BO176"/>
    <mergeCell ref="BP175:BQ176"/>
    <mergeCell ref="BR175:BS176"/>
    <mergeCell ref="AV177:BO178"/>
    <mergeCell ref="BP177:BQ178"/>
    <mergeCell ref="BR177:BS178"/>
    <mergeCell ref="AR169:AU173"/>
    <mergeCell ref="AV169:BO170"/>
    <mergeCell ref="BP169:BQ170"/>
    <mergeCell ref="BR169:BS170"/>
    <mergeCell ref="BT169:BU173"/>
    <mergeCell ref="AV171:BO172"/>
    <mergeCell ref="BP171:BQ172"/>
    <mergeCell ref="BR171:BS172"/>
    <mergeCell ref="AV173:BO173"/>
    <mergeCell ref="BP173:BQ173"/>
    <mergeCell ref="BR173:BS173"/>
    <mergeCell ref="AR161:AU168"/>
    <mergeCell ref="AV161:BO162"/>
    <mergeCell ref="BP161:BQ162"/>
    <mergeCell ref="BR161:BS162"/>
    <mergeCell ref="BT161:BU168"/>
    <mergeCell ref="AV163:BO164"/>
    <mergeCell ref="BP163:BQ164"/>
    <mergeCell ref="BR163:BS164"/>
    <mergeCell ref="AV165:BO166"/>
    <mergeCell ref="BP165:BQ166"/>
    <mergeCell ref="BR165:BS166"/>
    <mergeCell ref="AV167:BO168"/>
    <mergeCell ref="BP167:BQ168"/>
    <mergeCell ref="BR167:BS168"/>
    <mergeCell ref="BP156:BS156"/>
    <mergeCell ref="BT156:BU156"/>
    <mergeCell ref="AR157:AU160"/>
    <mergeCell ref="AV157:BO157"/>
    <mergeCell ref="BP157:BQ157"/>
    <mergeCell ref="BR157:BS157"/>
    <mergeCell ref="BT157:BU160"/>
    <mergeCell ref="AV158:BO158"/>
    <mergeCell ref="BP158:BQ158"/>
    <mergeCell ref="BR158:BS158"/>
    <mergeCell ref="AV159:BO159"/>
    <mergeCell ref="BP159:BQ159"/>
    <mergeCell ref="BR159:BS159"/>
    <mergeCell ref="AV160:BO160"/>
    <mergeCell ref="BP160:BQ160"/>
    <mergeCell ref="BR160:BS160"/>
    <mergeCell ref="AO80:BV80"/>
    <mergeCell ref="AO81:BV81"/>
    <mergeCell ref="AO147:BV147"/>
    <mergeCell ref="AO146:BV146"/>
    <mergeCell ref="BS91:BX97"/>
    <mergeCell ref="AO98:AT98"/>
    <mergeCell ref="AU98:AZ98"/>
    <mergeCell ref="BA98:BF98"/>
    <mergeCell ref="BG98:BL98"/>
    <mergeCell ref="BF86:BG86"/>
    <mergeCell ref="BH86:BM86"/>
    <mergeCell ref="BP86:BX87"/>
    <mergeCell ref="BT83:BX83"/>
    <mergeCell ref="AR111:AW114"/>
    <mergeCell ref="AX111:BO111"/>
    <mergeCell ref="BP111:BQ111"/>
    <mergeCell ref="BW14:BX14"/>
    <mergeCell ref="BW15:BX15"/>
    <mergeCell ref="BW80:BX80"/>
    <mergeCell ref="BW81:BX81"/>
    <mergeCell ref="AK80:AL80"/>
    <mergeCell ref="AK81:AL81"/>
    <mergeCell ref="AJ146:AK146"/>
    <mergeCell ref="AJ147:AK147"/>
    <mergeCell ref="BW146:BX146"/>
    <mergeCell ref="BW147:BX147"/>
    <mergeCell ref="O76:Q76"/>
    <mergeCell ref="R76:T76"/>
    <mergeCell ref="R57:T57"/>
    <mergeCell ref="O57:Q57"/>
    <mergeCell ref="A14:AI14"/>
    <mergeCell ref="A15:AI15"/>
    <mergeCell ref="AJ14:AK14"/>
    <mergeCell ref="AJ15:AK15"/>
    <mergeCell ref="AO14:BV14"/>
    <mergeCell ref="AO15:BV15"/>
    <mergeCell ref="BG45:BH46"/>
    <mergeCell ref="BG47:BH48"/>
    <mergeCell ref="Z59:AA60"/>
    <mergeCell ref="X59:Y60"/>
    <mergeCell ref="AE91:AJ97"/>
    <mergeCell ref="AO91:AT97"/>
    <mergeCell ref="AU91:AZ97"/>
    <mergeCell ref="BA91:BF97"/>
    <mergeCell ref="BG91:BL97"/>
    <mergeCell ref="BM91:BR97"/>
    <mergeCell ref="AB110:AE110"/>
    <mergeCell ref="AF110:AG110"/>
    <mergeCell ref="AZ198:BE203"/>
    <mergeCell ref="AT204:AY209"/>
    <mergeCell ref="AZ204:BE209"/>
    <mergeCell ref="AL208:AM209"/>
    <mergeCell ref="AK2:AO3"/>
    <mergeCell ref="F198:K203"/>
    <mergeCell ref="L198:Q203"/>
    <mergeCell ref="F204:K209"/>
    <mergeCell ref="L204:Q209"/>
    <mergeCell ref="AT198:AY203"/>
    <mergeCell ref="AO152:AQ152"/>
    <mergeCell ref="AR152:BB152"/>
    <mergeCell ref="AO86:AQ86"/>
    <mergeCell ref="AR86:BB86"/>
    <mergeCell ref="AU45:AZ48"/>
    <mergeCell ref="BA45:BC48"/>
    <mergeCell ref="BD45:BF46"/>
    <mergeCell ref="BD47:BF48"/>
    <mergeCell ref="AB45:AD46"/>
    <mergeCell ref="AB47:AD48"/>
    <mergeCell ref="D154:N154"/>
    <mergeCell ref="AO154:AQ154"/>
    <mergeCell ref="AR154:BB154"/>
    <mergeCell ref="V51:AJ52"/>
    <mergeCell ref="V53:AJ54"/>
    <mergeCell ref="V58:W58"/>
    <mergeCell ref="X58:Y58"/>
    <mergeCell ref="Z58:AA58"/>
    <mergeCell ref="AB58:AC58"/>
    <mergeCell ref="V59:W60"/>
    <mergeCell ref="AD59:AF60"/>
    <mergeCell ref="AB59:AC60"/>
    <mergeCell ref="AO90:AT90"/>
    <mergeCell ref="AU90:AZ90"/>
    <mergeCell ref="BA90:BF90"/>
    <mergeCell ref="T151:Y151"/>
    <mergeCell ref="AB151:AJ151"/>
    <mergeCell ref="AR151:BB151"/>
    <mergeCell ref="D151:N151"/>
    <mergeCell ref="R151:S151"/>
    <mergeCell ref="AO99:AT105"/>
    <mergeCell ref="AU99:AZ105"/>
    <mergeCell ref="BA99:BF105"/>
    <mergeCell ref="BF152:BG152"/>
    <mergeCell ref="BG90:BL90"/>
    <mergeCell ref="BH152:BM152"/>
    <mergeCell ref="BP152:BX153"/>
    <mergeCell ref="A153:C153"/>
    <mergeCell ref="D153:N153"/>
    <mergeCell ref="R153:S153"/>
    <mergeCell ref="T153:Y153"/>
    <mergeCell ref="AO153:AQ153"/>
    <mergeCell ref="AR153:BB153"/>
    <mergeCell ref="BF153:BG153"/>
    <mergeCell ref="BH153:BM153"/>
    <mergeCell ref="A152:C152"/>
    <mergeCell ref="D152:N152"/>
    <mergeCell ref="R152:S152"/>
    <mergeCell ref="T152:Y152"/>
    <mergeCell ref="AB152:AJ153"/>
    <mergeCell ref="BM98:BR98"/>
    <mergeCell ref="BS98:BX98"/>
    <mergeCell ref="A91:F97"/>
    <mergeCell ref="G91:L97"/>
    <mergeCell ref="BP83:BS83"/>
    <mergeCell ref="AR84:BB84"/>
    <mergeCell ref="BF84:BG84"/>
    <mergeCell ref="BH84:BM84"/>
    <mergeCell ref="AB85:AJ85"/>
    <mergeCell ref="AR85:BB85"/>
    <mergeCell ref="BF85:BG85"/>
    <mergeCell ref="BH85:BM85"/>
    <mergeCell ref="BP85:BX85"/>
    <mergeCell ref="D84:N84"/>
    <mergeCell ref="R84:S84"/>
    <mergeCell ref="T84:Y84"/>
    <mergeCell ref="D85:N85"/>
    <mergeCell ref="R85:S85"/>
    <mergeCell ref="T85:Y85"/>
    <mergeCell ref="D83:N83"/>
    <mergeCell ref="A98:F98"/>
    <mergeCell ref="G98:L98"/>
    <mergeCell ref="M98:R98"/>
    <mergeCell ref="S98:X98"/>
    <mergeCell ref="Y98:AD98"/>
    <mergeCell ref="AE98:AJ98"/>
    <mergeCell ref="BM90:BR90"/>
    <mergeCell ref="BS90:BX90"/>
    <mergeCell ref="A88:C88"/>
    <mergeCell ref="D88:N88"/>
    <mergeCell ref="AO88:AQ88"/>
    <mergeCell ref="AR88:BB88"/>
    <mergeCell ref="A90:F90"/>
    <mergeCell ref="G90:L90"/>
    <mergeCell ref="M90:R90"/>
    <mergeCell ref="S90:X90"/>
    <mergeCell ref="BA24:BF24"/>
    <mergeCell ref="S35:X41"/>
    <mergeCell ref="M35:R41"/>
    <mergeCell ref="A87:C87"/>
    <mergeCell ref="D87:N87"/>
    <mergeCell ref="R87:S87"/>
    <mergeCell ref="T87:Y87"/>
    <mergeCell ref="AO87:AQ87"/>
    <mergeCell ref="AR87:BB87"/>
    <mergeCell ref="BF87:BG87"/>
    <mergeCell ref="BH87:BM87"/>
    <mergeCell ref="D86:N86"/>
    <mergeCell ref="A83:C85"/>
    <mergeCell ref="AB83:AE83"/>
    <mergeCell ref="AF83:AJ83"/>
    <mergeCell ref="AO83:AQ85"/>
    <mergeCell ref="AR83:BB83"/>
    <mergeCell ref="BF83:BG83"/>
    <mergeCell ref="BH83:BM83"/>
    <mergeCell ref="BM33:BR33"/>
    <mergeCell ref="BG33:BL33"/>
    <mergeCell ref="BA33:BF33"/>
    <mergeCell ref="AU33:AZ33"/>
    <mergeCell ref="AO33:AT33"/>
    <mergeCell ref="AO25:AQ25"/>
    <mergeCell ref="BS25:BU25"/>
    <mergeCell ref="BM25:BO25"/>
    <mergeCell ref="BG25:BI25"/>
    <mergeCell ref="BA25:BC25"/>
    <mergeCell ref="AU25:AW25"/>
    <mergeCell ref="BS26:BX32"/>
    <mergeCell ref="BV25:BW25"/>
    <mergeCell ref="BP25:BR25"/>
    <mergeCell ref="BJ25:BL25"/>
    <mergeCell ref="BI51:BL54"/>
    <mergeCell ref="AC25:AD25"/>
    <mergeCell ref="AE25:AH25"/>
    <mergeCell ref="V47:AA48"/>
    <mergeCell ref="R49:T49"/>
    <mergeCell ref="R48:T48"/>
    <mergeCell ref="L47:N47"/>
    <mergeCell ref="A49:K49"/>
    <mergeCell ref="R47:T47"/>
    <mergeCell ref="R46:T46"/>
    <mergeCell ref="O51:Q51"/>
    <mergeCell ref="O65:Q65"/>
    <mergeCell ref="O64:Q64"/>
    <mergeCell ref="R61:T61"/>
    <mergeCell ref="R56:T56"/>
    <mergeCell ref="R54:T54"/>
    <mergeCell ref="R53:T53"/>
    <mergeCell ref="R52:T52"/>
    <mergeCell ref="R51:T51"/>
    <mergeCell ref="R50:T50"/>
    <mergeCell ref="O62:Q63"/>
    <mergeCell ref="P6:R6"/>
    <mergeCell ref="J6:L6"/>
    <mergeCell ref="D12:F12"/>
    <mergeCell ref="D11:F11"/>
    <mergeCell ref="D10:F10"/>
    <mergeCell ref="M6:O8"/>
    <mergeCell ref="R74:T75"/>
    <mergeCell ref="L45:N45"/>
    <mergeCell ref="A45:K45"/>
    <mergeCell ref="O73:Q73"/>
    <mergeCell ref="O74:Q75"/>
    <mergeCell ref="O71:Q72"/>
    <mergeCell ref="O67:Q68"/>
    <mergeCell ref="O69:Q70"/>
    <mergeCell ref="R55:T55"/>
    <mergeCell ref="R62:T63"/>
    <mergeCell ref="R66:T66"/>
    <mergeCell ref="R65:T65"/>
    <mergeCell ref="R64:T64"/>
    <mergeCell ref="R67:T68"/>
    <mergeCell ref="R69:T70"/>
    <mergeCell ref="R71:T72"/>
    <mergeCell ref="O61:Q61"/>
    <mergeCell ref="O56:Q56"/>
    <mergeCell ref="P10:R10"/>
    <mergeCell ref="S9:X9"/>
    <mergeCell ref="M9:R9"/>
    <mergeCell ref="G9:L9"/>
    <mergeCell ref="A9:F9"/>
    <mergeCell ref="J10:L10"/>
    <mergeCell ref="A17:C19"/>
    <mergeCell ref="A24:F24"/>
    <mergeCell ref="A25:D25"/>
    <mergeCell ref="A22:C22"/>
    <mergeCell ref="A21:C21"/>
    <mergeCell ref="A20:C20"/>
    <mergeCell ref="D18:N18"/>
    <mergeCell ref="G24:L24"/>
    <mergeCell ref="D19:N19"/>
    <mergeCell ref="L51:N51"/>
    <mergeCell ref="L55:N55"/>
    <mergeCell ref="L54:N54"/>
    <mergeCell ref="L53:N53"/>
    <mergeCell ref="A51:K51"/>
    <mergeCell ref="A47:C48"/>
    <mergeCell ref="D47:K47"/>
    <mergeCell ref="D48:K48"/>
    <mergeCell ref="A50:K50"/>
    <mergeCell ref="BV34:BX34"/>
    <mergeCell ref="BP34:BR34"/>
    <mergeCell ref="BJ34:BL34"/>
    <mergeCell ref="BD34:BF34"/>
    <mergeCell ref="AX34:AZ34"/>
    <mergeCell ref="AR34:AT34"/>
    <mergeCell ref="Y34:AB34"/>
    <mergeCell ref="L49:N49"/>
    <mergeCell ref="L50:N50"/>
    <mergeCell ref="BM34:BO34"/>
    <mergeCell ref="BG34:BI34"/>
    <mergeCell ref="AE35:AJ41"/>
    <mergeCell ref="Y35:AD41"/>
    <mergeCell ref="R45:T45"/>
    <mergeCell ref="BG26:BL32"/>
    <mergeCell ref="BM26:BR32"/>
    <mergeCell ref="K25:L25"/>
    <mergeCell ref="Q25:R25"/>
    <mergeCell ref="W25:X25"/>
    <mergeCell ref="S34:V34"/>
    <mergeCell ref="AE34:AH34"/>
    <mergeCell ref="BA34:BC34"/>
    <mergeCell ref="AU34:AW34"/>
    <mergeCell ref="AO34:AQ34"/>
    <mergeCell ref="AO26:AT32"/>
    <mergeCell ref="AR25:AT25"/>
    <mergeCell ref="AU26:AZ32"/>
    <mergeCell ref="BA26:BF32"/>
    <mergeCell ref="AE26:AJ32"/>
    <mergeCell ref="AI34:AJ34"/>
    <mergeCell ref="AE33:AJ33"/>
    <mergeCell ref="Y33:AD33"/>
    <mergeCell ref="S25:V25"/>
    <mergeCell ref="BD25:BF25"/>
    <mergeCell ref="AX25:AZ25"/>
    <mergeCell ref="Y25:AB25"/>
    <mergeCell ref="Y24:AD24"/>
    <mergeCell ref="AR17:BB17"/>
    <mergeCell ref="BF17:BG17"/>
    <mergeCell ref="BH17:BM17"/>
    <mergeCell ref="BP17:BS17"/>
    <mergeCell ref="AO35:AT41"/>
    <mergeCell ref="AU35:AZ41"/>
    <mergeCell ref="BA35:BF41"/>
    <mergeCell ref="BG35:BL41"/>
    <mergeCell ref="BM35:BR41"/>
    <mergeCell ref="AO17:AQ19"/>
    <mergeCell ref="AO20:AQ20"/>
    <mergeCell ref="AO21:AQ21"/>
    <mergeCell ref="AO22:AQ22"/>
    <mergeCell ref="BS35:BX41"/>
    <mergeCell ref="BS34:BU34"/>
    <mergeCell ref="BT17:BX17"/>
    <mergeCell ref="AR18:BB18"/>
    <mergeCell ref="BF18:BG18"/>
    <mergeCell ref="BH18:BM18"/>
    <mergeCell ref="AR19:BB19"/>
    <mergeCell ref="BF19:BG19"/>
    <mergeCell ref="BH19:BM19"/>
    <mergeCell ref="BP19:BX19"/>
    <mergeCell ref="AR20:BB20"/>
    <mergeCell ref="BH20:BM20"/>
    <mergeCell ref="AU24:AZ24"/>
    <mergeCell ref="AO24:AT24"/>
    <mergeCell ref="BS24:BX24"/>
    <mergeCell ref="BM24:BR24"/>
    <mergeCell ref="BG24:BL24"/>
    <mergeCell ref="BS33:BX33"/>
    <mergeCell ref="BP20:BX21"/>
    <mergeCell ref="BF20:BG20"/>
    <mergeCell ref="BF21:BG21"/>
    <mergeCell ref="BH21:BM21"/>
    <mergeCell ref="M34:P34"/>
    <mergeCell ref="G34:J34"/>
    <mergeCell ref="A34:D34"/>
    <mergeCell ref="G25:J25"/>
    <mergeCell ref="E25:F25"/>
    <mergeCell ref="Y26:AD32"/>
    <mergeCell ref="S26:X32"/>
    <mergeCell ref="M26:R32"/>
    <mergeCell ref="G26:L32"/>
    <mergeCell ref="W34:X34"/>
    <mergeCell ref="AC34:AD34"/>
    <mergeCell ref="S33:X33"/>
    <mergeCell ref="M33:R33"/>
    <mergeCell ref="G33:L33"/>
    <mergeCell ref="A26:F32"/>
    <mergeCell ref="A33:F33"/>
    <mergeCell ref="AR21:BB21"/>
    <mergeCell ref="AI25:AJ25"/>
    <mergeCell ref="M25:P25"/>
    <mergeCell ref="E34:F34"/>
    <mergeCell ref="K34:L34"/>
    <mergeCell ref="Q34:R34"/>
    <mergeCell ref="AR22:BB22"/>
    <mergeCell ref="D22:N22"/>
    <mergeCell ref="D21:N21"/>
    <mergeCell ref="S24:X24"/>
    <mergeCell ref="M24:R24"/>
    <mergeCell ref="AE24:AJ24"/>
    <mergeCell ref="P8:R8"/>
    <mergeCell ref="P7:R7"/>
    <mergeCell ref="AB10:AD10"/>
    <mergeCell ref="V10:X10"/>
    <mergeCell ref="D20:N20"/>
    <mergeCell ref="AB12:AD12"/>
    <mergeCell ref="AB19:AJ19"/>
    <mergeCell ref="AB20:AJ21"/>
    <mergeCell ref="D7:F7"/>
    <mergeCell ref="R21:S21"/>
    <mergeCell ref="R20:S20"/>
    <mergeCell ref="R19:S19"/>
    <mergeCell ref="R18:S18"/>
    <mergeCell ref="T21:Y21"/>
    <mergeCell ref="T20:Y20"/>
    <mergeCell ref="T19:Y19"/>
    <mergeCell ref="T18:Y18"/>
    <mergeCell ref="J8:L8"/>
    <mergeCell ref="J7:L7"/>
    <mergeCell ref="P12:R12"/>
    <mergeCell ref="R17:S17"/>
    <mergeCell ref="D17:N17"/>
    <mergeCell ref="G6:I8"/>
    <mergeCell ref="P11:R11"/>
    <mergeCell ref="AB17:AE17"/>
    <mergeCell ref="AF17:AJ17"/>
    <mergeCell ref="T17:Y17"/>
    <mergeCell ref="AB6:AD6"/>
    <mergeCell ref="V8:X8"/>
    <mergeCell ref="AH8:AJ8"/>
    <mergeCell ref="AH7:AJ7"/>
    <mergeCell ref="V6:X6"/>
    <mergeCell ref="A5:F5"/>
    <mergeCell ref="AE5:AJ5"/>
    <mergeCell ref="Y5:AD5"/>
    <mergeCell ref="S5:X5"/>
    <mergeCell ref="M5:R5"/>
    <mergeCell ref="G5:L5"/>
    <mergeCell ref="D8:F8"/>
    <mergeCell ref="A6:C8"/>
    <mergeCell ref="AE10:AG12"/>
    <mergeCell ref="Y10:AA12"/>
    <mergeCell ref="S10:U12"/>
    <mergeCell ref="M10:O12"/>
    <mergeCell ref="G10:I12"/>
    <mergeCell ref="A10:C12"/>
    <mergeCell ref="AE6:AG8"/>
    <mergeCell ref="Y6:AA8"/>
    <mergeCell ref="S6:U8"/>
    <mergeCell ref="Y9:AD9"/>
    <mergeCell ref="D6:F6"/>
    <mergeCell ref="J12:L12"/>
    <mergeCell ref="J11:L11"/>
    <mergeCell ref="AH12:AJ12"/>
    <mergeCell ref="AH11:AJ11"/>
    <mergeCell ref="AH10:AJ10"/>
    <mergeCell ref="AH6:AJ6"/>
    <mergeCell ref="AB8:AD8"/>
    <mergeCell ref="AB7:AD7"/>
    <mergeCell ref="AE9:AJ9"/>
    <mergeCell ref="V7:X7"/>
    <mergeCell ref="V12:X12"/>
    <mergeCell ref="V11:X11"/>
    <mergeCell ref="AB11:AD11"/>
    <mergeCell ref="AL77:AM78"/>
    <mergeCell ref="V57:AJ57"/>
    <mergeCell ref="G35:L41"/>
    <mergeCell ref="A35:F41"/>
    <mergeCell ref="A53:K53"/>
    <mergeCell ref="A52:K52"/>
    <mergeCell ref="A61:K61"/>
    <mergeCell ref="A56:K56"/>
    <mergeCell ref="A55:K55"/>
    <mergeCell ref="A54:K54"/>
    <mergeCell ref="A46:K46"/>
    <mergeCell ref="L46:N46"/>
    <mergeCell ref="L48:N48"/>
    <mergeCell ref="L52:N52"/>
    <mergeCell ref="AU55:AW57"/>
    <mergeCell ref="BA51:BH52"/>
    <mergeCell ref="BA53:BH54"/>
    <mergeCell ref="AU51:AZ54"/>
    <mergeCell ref="AX55:AZ57"/>
    <mergeCell ref="A69:K70"/>
    <mergeCell ref="L69:N70"/>
    <mergeCell ref="O45:Q45"/>
    <mergeCell ref="O50:Q50"/>
    <mergeCell ref="O49:Q49"/>
    <mergeCell ref="O48:Q48"/>
    <mergeCell ref="O47:Q47"/>
    <mergeCell ref="O46:Q46"/>
    <mergeCell ref="O55:Q55"/>
    <mergeCell ref="O54:Q54"/>
    <mergeCell ref="O53:Q53"/>
    <mergeCell ref="O52:Q52"/>
    <mergeCell ref="V45:AA46"/>
    <mergeCell ref="D115:I118"/>
    <mergeCell ref="J115:AA115"/>
    <mergeCell ref="R83:S83"/>
    <mergeCell ref="T83:Y83"/>
    <mergeCell ref="A81:AJ81"/>
    <mergeCell ref="A62:K63"/>
    <mergeCell ref="A64:G65"/>
    <mergeCell ref="H64:K64"/>
    <mergeCell ref="H65:K65"/>
    <mergeCell ref="A66:K66"/>
    <mergeCell ref="L56:N56"/>
    <mergeCell ref="L61:N61"/>
    <mergeCell ref="L62:N63"/>
    <mergeCell ref="L64:N64"/>
    <mergeCell ref="AI58:AJ58"/>
    <mergeCell ref="A57:K57"/>
    <mergeCell ref="L57:N57"/>
    <mergeCell ref="AG58:AH58"/>
    <mergeCell ref="O66:Q66"/>
    <mergeCell ref="AD58:AF58"/>
    <mergeCell ref="Y90:AD90"/>
    <mergeCell ref="AE90:AJ90"/>
    <mergeCell ref="M91:R97"/>
    <mergeCell ref="S91:X97"/>
    <mergeCell ref="Y91:AD97"/>
    <mergeCell ref="L65:N65"/>
    <mergeCell ref="L66:N66"/>
    <mergeCell ref="A71:K72"/>
    <mergeCell ref="A67:K68"/>
    <mergeCell ref="L67:N68"/>
    <mergeCell ref="L71:N72"/>
    <mergeCell ref="A73:K73"/>
    <mergeCell ref="L73:N73"/>
    <mergeCell ref="A74:K75"/>
    <mergeCell ref="L74:N75"/>
    <mergeCell ref="A80:AJ80"/>
    <mergeCell ref="R73:T73"/>
    <mergeCell ref="A86:C86"/>
    <mergeCell ref="R86:S86"/>
    <mergeCell ref="T86:Y86"/>
    <mergeCell ref="AB86:AJ87"/>
    <mergeCell ref="A99:F105"/>
    <mergeCell ref="G99:L105"/>
    <mergeCell ref="M99:R105"/>
    <mergeCell ref="S99:X105"/>
    <mergeCell ref="Y99:AD105"/>
    <mergeCell ref="AE99:AJ105"/>
    <mergeCell ref="AB161:AC162"/>
    <mergeCell ref="AB163:AC164"/>
    <mergeCell ref="AB165:AC166"/>
    <mergeCell ref="AB167:AC168"/>
    <mergeCell ref="AB157:AC157"/>
    <mergeCell ref="AB158:AC158"/>
    <mergeCell ref="AB159:AC159"/>
    <mergeCell ref="AB160:AC160"/>
    <mergeCell ref="AB183:AC183"/>
    <mergeCell ref="AB171:AC172"/>
    <mergeCell ref="AB173:AC173"/>
    <mergeCell ref="AB174:AC174"/>
    <mergeCell ref="AB179:AC179"/>
    <mergeCell ref="AB180:AC180"/>
    <mergeCell ref="AB181:AC181"/>
    <mergeCell ref="AB169:AC170"/>
    <mergeCell ref="AD197:AE197"/>
    <mergeCell ref="AD179:AE179"/>
    <mergeCell ref="AD193:AE193"/>
    <mergeCell ref="AD194:AE194"/>
    <mergeCell ref="AD195:AE195"/>
    <mergeCell ref="AD198:AE199"/>
    <mergeCell ref="AB198:AC199"/>
    <mergeCell ref="AB197:AC197"/>
    <mergeCell ref="AD186:AE188"/>
    <mergeCell ref="AD189:AE191"/>
    <mergeCell ref="H186:X186"/>
    <mergeCell ref="Y186:AA186"/>
    <mergeCell ref="AB186:AC186"/>
    <mergeCell ref="AB192:AC192"/>
    <mergeCell ref="AB193:AC193"/>
    <mergeCell ref="AB194:AC194"/>
    <mergeCell ref="AB195:AC195"/>
    <mergeCell ref="AB196:AC196"/>
    <mergeCell ref="H192:AA192"/>
    <mergeCell ref="AD192:AE192"/>
    <mergeCell ref="D197:AA197"/>
    <mergeCell ref="AD196:AE196"/>
    <mergeCell ref="D192:G196"/>
    <mergeCell ref="H194:AA194"/>
    <mergeCell ref="H195:AA195"/>
    <mergeCell ref="H196:AA196"/>
    <mergeCell ref="AL145:AM146"/>
    <mergeCell ref="A149:C151"/>
    <mergeCell ref="D149:N149"/>
    <mergeCell ref="R149:S149"/>
    <mergeCell ref="T149:Y149"/>
    <mergeCell ref="AB149:AE149"/>
    <mergeCell ref="AF149:AJ149"/>
    <mergeCell ref="D150:N150"/>
    <mergeCell ref="R150:S150"/>
    <mergeCell ref="T150:Y150"/>
    <mergeCell ref="AD138:AE138"/>
    <mergeCell ref="AB132:AC132"/>
    <mergeCell ref="AD132:AE132"/>
    <mergeCell ref="J133:AA133"/>
    <mergeCell ref="AB133:AC133"/>
    <mergeCell ref="AD133:AE133"/>
    <mergeCell ref="J134:AA134"/>
    <mergeCell ref="AB134:AC134"/>
    <mergeCell ref="AD134:AE134"/>
    <mergeCell ref="AB135:AC135"/>
    <mergeCell ref="D135:I138"/>
    <mergeCell ref="J135:AA135"/>
    <mergeCell ref="D131:I134"/>
    <mergeCell ref="J131:AA131"/>
    <mergeCell ref="AB131:AC131"/>
    <mergeCell ref="AD131:AE131"/>
    <mergeCell ref="A147:AI147"/>
    <mergeCell ref="A146:AI146"/>
    <mergeCell ref="A154:C154"/>
    <mergeCell ref="AF131:AG134"/>
    <mergeCell ref="J132:AA132"/>
    <mergeCell ref="AD127:AE127"/>
    <mergeCell ref="AD123:AE123"/>
    <mergeCell ref="AF123:AG126"/>
    <mergeCell ref="J124:AA124"/>
    <mergeCell ref="AB124:AC124"/>
    <mergeCell ref="AD124:AE124"/>
    <mergeCell ref="J125:AA125"/>
    <mergeCell ref="AB125:AC125"/>
    <mergeCell ref="AD125:AE125"/>
    <mergeCell ref="J126:AA126"/>
    <mergeCell ref="AB126:AC126"/>
    <mergeCell ref="AD126:AE126"/>
    <mergeCell ref="AF127:AG130"/>
    <mergeCell ref="J128:AA128"/>
    <mergeCell ref="AB128:AC128"/>
    <mergeCell ref="AD128:AE128"/>
    <mergeCell ref="J129:AA129"/>
    <mergeCell ref="AB129:AC129"/>
    <mergeCell ref="AD129:AE129"/>
    <mergeCell ref="J130:AA130"/>
    <mergeCell ref="AB130:AC130"/>
    <mergeCell ref="AD130:AE130"/>
    <mergeCell ref="D123:I126"/>
    <mergeCell ref="D127:I130"/>
    <mergeCell ref="BR111:BS111"/>
    <mergeCell ref="BT111:BU114"/>
    <mergeCell ref="AX112:BO112"/>
    <mergeCell ref="BP112:BQ112"/>
    <mergeCell ref="BR112:BS112"/>
    <mergeCell ref="AX113:BO113"/>
    <mergeCell ref="BP113:BQ113"/>
    <mergeCell ref="BR113:BS113"/>
    <mergeCell ref="AX114:BO114"/>
    <mergeCell ref="BP114:BQ114"/>
    <mergeCell ref="BR114:BS114"/>
    <mergeCell ref="BG99:BL105"/>
    <mergeCell ref="BM99:BR105"/>
    <mergeCell ref="BS99:BX105"/>
    <mergeCell ref="AX115:BO115"/>
    <mergeCell ref="BP115:BQ115"/>
    <mergeCell ref="BR115:BS115"/>
    <mergeCell ref="BT115:BU118"/>
    <mergeCell ref="AX116:BO116"/>
    <mergeCell ref="BP116:BQ116"/>
    <mergeCell ref="BR116:BS116"/>
    <mergeCell ref="AX117:BO117"/>
    <mergeCell ref="BP117:BQ117"/>
    <mergeCell ref="BR117:BS117"/>
    <mergeCell ref="AX118:BO118"/>
    <mergeCell ref="BP118:BQ118"/>
    <mergeCell ref="BR118:BS118"/>
    <mergeCell ref="BP110:BS110"/>
    <mergeCell ref="BT110:BU110"/>
    <mergeCell ref="AX119:BO119"/>
    <mergeCell ref="BP119:BQ119"/>
    <mergeCell ref="BR119:BS119"/>
    <mergeCell ref="BT119:BU122"/>
    <mergeCell ref="AX120:BO120"/>
    <mergeCell ref="BP120:BQ120"/>
    <mergeCell ref="BR120:BS120"/>
    <mergeCell ref="AX121:BO121"/>
    <mergeCell ref="BP121:BQ121"/>
    <mergeCell ref="BR121:BS121"/>
    <mergeCell ref="AX122:BO122"/>
    <mergeCell ref="BP122:BQ122"/>
    <mergeCell ref="BR122:BS122"/>
    <mergeCell ref="AX123:BO123"/>
    <mergeCell ref="BP123:BQ123"/>
    <mergeCell ref="BR123:BS123"/>
    <mergeCell ref="BT123:BU126"/>
    <mergeCell ref="AX124:BO124"/>
    <mergeCell ref="BP124:BQ124"/>
    <mergeCell ref="BR124:BS124"/>
    <mergeCell ref="AX125:BO125"/>
    <mergeCell ref="BP125:BQ125"/>
    <mergeCell ref="BR125:BS125"/>
    <mergeCell ref="AX126:BO126"/>
    <mergeCell ref="BP126:BQ126"/>
    <mergeCell ref="BR126:BS126"/>
    <mergeCell ref="AD135:AE135"/>
    <mergeCell ref="AX127:BO127"/>
    <mergeCell ref="BP127:BQ127"/>
    <mergeCell ref="BR127:BS127"/>
    <mergeCell ref="BT127:BU130"/>
    <mergeCell ref="AX128:BO128"/>
    <mergeCell ref="BP128:BQ128"/>
    <mergeCell ref="BR128:BS128"/>
    <mergeCell ref="AX129:BO129"/>
    <mergeCell ref="BP129:BQ129"/>
    <mergeCell ref="BR129:BS129"/>
    <mergeCell ref="AX130:BO130"/>
    <mergeCell ref="BP130:BQ130"/>
    <mergeCell ref="BR130:BS130"/>
    <mergeCell ref="AX131:BO131"/>
    <mergeCell ref="BP131:BQ131"/>
    <mergeCell ref="BR131:BS131"/>
    <mergeCell ref="BT131:BU134"/>
    <mergeCell ref="AX132:BO132"/>
    <mergeCell ref="BP132:BQ132"/>
    <mergeCell ref="BR132:BS132"/>
    <mergeCell ref="AX133:BO133"/>
    <mergeCell ref="BP133:BQ133"/>
    <mergeCell ref="BR133:BS133"/>
    <mergeCell ref="AX134:BO134"/>
    <mergeCell ref="BP134:BQ134"/>
    <mergeCell ref="BR134:BS134"/>
    <mergeCell ref="AF119:AG122"/>
    <mergeCell ref="J120:AA120"/>
    <mergeCell ref="AB120:AC120"/>
    <mergeCell ref="AD120:AE120"/>
    <mergeCell ref="J121:AA121"/>
    <mergeCell ref="AB121:AC121"/>
    <mergeCell ref="AD121:AE121"/>
    <mergeCell ref="J122:AA122"/>
    <mergeCell ref="AB122:AC122"/>
    <mergeCell ref="AD122:AE122"/>
    <mergeCell ref="AB115:AC115"/>
    <mergeCell ref="AD115:AE115"/>
    <mergeCell ref="AF115:AG118"/>
    <mergeCell ref="J116:AA116"/>
    <mergeCell ref="AB116:AC116"/>
    <mergeCell ref="AD116:AE116"/>
    <mergeCell ref="AR135:AW138"/>
    <mergeCell ref="AR131:AW134"/>
    <mergeCell ref="AR127:AW130"/>
    <mergeCell ref="AR123:AW126"/>
    <mergeCell ref="AR119:AW122"/>
    <mergeCell ref="AR115:AW118"/>
    <mergeCell ref="J117:AA117"/>
    <mergeCell ref="AB117:AC117"/>
    <mergeCell ref="AD117:AE117"/>
    <mergeCell ref="J118:AA118"/>
    <mergeCell ref="AB118:AC118"/>
    <mergeCell ref="AD118:AE118"/>
    <mergeCell ref="J123:AA123"/>
    <mergeCell ref="AB123:AC123"/>
    <mergeCell ref="J127:AA127"/>
    <mergeCell ref="AB127:AC127"/>
    <mergeCell ref="BT139:BU140"/>
    <mergeCell ref="AX135:BO135"/>
    <mergeCell ref="BP135:BQ135"/>
    <mergeCell ref="BR135:BS135"/>
    <mergeCell ref="BT135:BU138"/>
    <mergeCell ref="AX136:BO136"/>
    <mergeCell ref="BP136:BQ136"/>
    <mergeCell ref="BR136:BS136"/>
    <mergeCell ref="AX137:BO137"/>
    <mergeCell ref="BP137:BQ137"/>
    <mergeCell ref="BR137:BS137"/>
    <mergeCell ref="AX138:BO138"/>
    <mergeCell ref="BP138:BQ138"/>
    <mergeCell ref="BR138:BS138"/>
    <mergeCell ref="D111:I114"/>
    <mergeCell ref="J111:AA111"/>
    <mergeCell ref="AB111:AC111"/>
    <mergeCell ref="AD111:AE111"/>
    <mergeCell ref="AF111:AG114"/>
    <mergeCell ref="J112:AA112"/>
    <mergeCell ref="AB112:AC112"/>
    <mergeCell ref="AD112:AE112"/>
    <mergeCell ref="J113:AA113"/>
    <mergeCell ref="AB113:AC113"/>
    <mergeCell ref="AD113:AE113"/>
    <mergeCell ref="J114:AA114"/>
    <mergeCell ref="AB114:AC114"/>
    <mergeCell ref="AD114:AE114"/>
    <mergeCell ref="D119:I122"/>
    <mergeCell ref="J119:AA119"/>
    <mergeCell ref="AB119:AC119"/>
    <mergeCell ref="AD119:AE119"/>
    <mergeCell ref="BT198:BU199"/>
    <mergeCell ref="AI59:AJ60"/>
    <mergeCell ref="AL14:AM15"/>
    <mergeCell ref="AL75:AM76"/>
    <mergeCell ref="A1:AJ3"/>
    <mergeCell ref="BR198:BS199"/>
    <mergeCell ref="AG59:AH60"/>
    <mergeCell ref="AD139:AE140"/>
    <mergeCell ref="AF139:AG140"/>
    <mergeCell ref="AL143:AM144"/>
    <mergeCell ref="AO149:AQ151"/>
    <mergeCell ref="AR149:BB149"/>
    <mergeCell ref="BF149:BG149"/>
    <mergeCell ref="BH149:BM149"/>
    <mergeCell ref="BP149:BS149"/>
    <mergeCell ref="AF135:AG138"/>
    <mergeCell ref="J136:AA136"/>
    <mergeCell ref="AB136:AC136"/>
    <mergeCell ref="AD136:AE136"/>
    <mergeCell ref="J137:AA137"/>
    <mergeCell ref="AB137:AC137"/>
    <mergeCell ref="AD137:AE137"/>
    <mergeCell ref="J138:AA138"/>
    <mergeCell ref="AB138:AC138"/>
    <mergeCell ref="BT149:BX149"/>
    <mergeCell ref="AR150:BB150"/>
    <mergeCell ref="BF150:BG150"/>
    <mergeCell ref="BH150:BM150"/>
    <mergeCell ref="BF151:BG151"/>
    <mergeCell ref="BH151:BM151"/>
    <mergeCell ref="BP151:BX151"/>
    <mergeCell ref="BR139:BS140"/>
  </mergeCells>
  <conditionalFormatting sqref="R46:T46 R49:T49 R51:T51 R53:T53 R55:T55 R57:T57 R59:T59 R61:T61 R64:T65 R67:T68 R71:T72 R74:T75">
    <cfRule type="cellIs" dxfId="1" priority="2" operator="equal">
      <formula>0</formula>
    </cfRule>
  </conditionalFormatting>
  <conditionalFormatting sqref="R47:T48 R50:T50 R52:T52 R54:T54 R56:T56 R58:T58 R60:T60 R62:T63 R66:T66 R69:T70 R73:T73">
    <cfRule type="cellIs" dxfId="0" priority="1" operator="equal">
      <formula>0</formula>
    </cfRule>
  </conditionalFormatting>
  <dataValidations count="6">
    <dataValidation type="list" allowBlank="1" showInputMessage="1" showErrorMessage="1" sqref="AF17:AJ17">
      <formula1>$CH$1:$CH$7</formula1>
    </dataValidation>
    <dataValidation type="list" allowBlank="1" showInputMessage="1" showErrorMessage="1" sqref="D20:N20 T19:Y19">
      <formula1>$CD$1:$CD$7</formula1>
    </dataValidation>
    <dataValidation type="list" allowBlank="1" showInputMessage="1" showErrorMessage="1" sqref="D21:N21 T20:Y20">
      <formula1>$CD$9:$CD$32</formula1>
    </dataValidation>
    <dataValidation type="list" allowBlank="1" showInputMessage="1" showErrorMessage="1" sqref="T18:Y18">
      <formula1>$CF$1:$CF$5</formula1>
    </dataValidation>
    <dataValidation type="list" allowBlank="1" showInputMessage="1" showErrorMessage="1" sqref="AE10:AG12 G6:I8 M6:O8 S6:U8 Y6:AA8 AE6:AG8 A10:C12 G10:I12 M10:O12 S10:U12 Y10:AA12 A6:C8">
      <formula1>$CB$1:$CB$136</formula1>
    </dataValidation>
    <dataValidation type="list" allowBlank="1" showInputMessage="1" showErrorMessage="1" sqref="D6:F8 D10:F12 J6:L8 J10:L12 P6:R8 P10:R12 V6:X8 V10:X12 AB6:AD8 AB10:AD12 AH6:AJ8 AH10:AJ12">
      <formula1>$CK$1:$CK$28</formula1>
    </dataValidation>
  </dataValidations>
  <hyperlinks>
    <hyperlink ref="AK2:AL3" location="instruções!A1" display="Instruções de preenchimento"/>
    <hyperlink ref="AK2:AM3" location="instruções!A1" display="Instruções de preenchimento"/>
  </hyperlink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43" orientation="landscape" horizontalDpi="300" verticalDpi="300" r:id="rId1"/>
  <rowBreaks count="3" manualBreakCount="3">
    <brk id="76" max="75" man="1"/>
    <brk id="144" max="75" man="1"/>
    <brk id="209" max="75" man="1"/>
  </rowBreaks>
  <ignoredErrors>
    <ignoredError sqref="L47:L48 L53 L54:N57 L64 L74" numberStoredAsText="1"/>
    <ignoredError sqref="R5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6"/>
  <sheetViews>
    <sheetView showGridLines="0" showRowColHeaders="0" workbookViewId="0">
      <selection activeCell="F135" sqref="F135"/>
    </sheetView>
  </sheetViews>
  <sheetFormatPr defaultRowHeight="15" x14ac:dyDescent="0.25"/>
  <cols>
    <col min="1" max="1" width="11.5703125" style="16" customWidth="1"/>
    <col min="2" max="2" width="9.140625" style="14"/>
    <col min="3" max="3" width="9.140625" style="15"/>
    <col min="4" max="16384" width="9.140625" style="16"/>
  </cols>
  <sheetData>
    <row r="1" spans="2:3" ht="63.75" customHeight="1" x14ac:dyDescent="0.25">
      <c r="B1" s="14">
        <v>0</v>
      </c>
      <c r="C1" s="15">
        <v>0</v>
      </c>
    </row>
    <row r="2" spans="2:3" ht="63.75" customHeight="1" x14ac:dyDescent="0.25">
      <c r="B2" s="14">
        <v>1</v>
      </c>
      <c r="C2" s="15">
        <v>0.1</v>
      </c>
    </row>
    <row r="3" spans="2:3" ht="63.75" customHeight="1" x14ac:dyDescent="0.25">
      <c r="B3" s="14">
        <v>2</v>
      </c>
      <c r="C3" s="15">
        <v>0.1</v>
      </c>
    </row>
    <row r="4" spans="2:3" ht="63.75" customHeight="1" x14ac:dyDescent="0.25">
      <c r="B4" s="14">
        <v>3</v>
      </c>
      <c r="C4" s="15">
        <v>0.1</v>
      </c>
    </row>
    <row r="5" spans="2:3" ht="63.75" customHeight="1" x14ac:dyDescent="0.25">
      <c r="B5" s="14">
        <v>4</v>
      </c>
      <c r="C5" s="15">
        <v>0.1</v>
      </c>
    </row>
    <row r="6" spans="2:3" ht="63.75" customHeight="1" x14ac:dyDescent="0.25">
      <c r="B6" s="14">
        <v>5</v>
      </c>
      <c r="C6" s="15">
        <v>0.1</v>
      </c>
    </row>
    <row r="7" spans="2:3" ht="63.75" customHeight="1" x14ac:dyDescent="0.25">
      <c r="B7" s="14">
        <v>6</v>
      </c>
      <c r="C7" s="15">
        <v>0.1</v>
      </c>
    </row>
    <row r="8" spans="2:3" ht="63.75" customHeight="1" x14ac:dyDescent="0.25">
      <c r="B8" s="14">
        <v>7</v>
      </c>
      <c r="C8" s="15">
        <v>0.1</v>
      </c>
    </row>
    <row r="9" spans="2:3" ht="63.75" customHeight="1" x14ac:dyDescent="0.25">
      <c r="B9" s="14">
        <v>8</v>
      </c>
      <c r="C9" s="15">
        <v>0.25</v>
      </c>
    </row>
    <row r="10" spans="2:3" ht="63.75" customHeight="1" x14ac:dyDescent="0.25">
      <c r="B10" s="14">
        <v>9</v>
      </c>
      <c r="C10" s="15">
        <v>0.25</v>
      </c>
    </row>
    <row r="11" spans="2:3" ht="63.75" customHeight="1" x14ac:dyDescent="0.25">
      <c r="B11" s="14">
        <v>10</v>
      </c>
      <c r="C11" s="15">
        <v>0.25</v>
      </c>
    </row>
    <row r="12" spans="2:3" ht="63.75" customHeight="1" x14ac:dyDescent="0.25">
      <c r="B12" s="14">
        <v>11</v>
      </c>
      <c r="C12" s="15">
        <v>0.25</v>
      </c>
    </row>
    <row r="13" spans="2:3" ht="63.75" customHeight="1" x14ac:dyDescent="0.25">
      <c r="B13" s="14">
        <v>12</v>
      </c>
      <c r="C13" s="15">
        <v>0.25</v>
      </c>
    </row>
    <row r="14" spans="2:3" ht="63.75" customHeight="1" x14ac:dyDescent="0.25">
      <c r="B14" s="14">
        <v>13</v>
      </c>
      <c r="C14" s="15">
        <v>0.25</v>
      </c>
    </row>
    <row r="15" spans="2:3" ht="63.75" customHeight="1" x14ac:dyDescent="0.25">
      <c r="B15" s="14">
        <v>14</v>
      </c>
      <c r="C15" s="15">
        <v>0.25</v>
      </c>
    </row>
    <row r="16" spans="2:3" ht="63.75" customHeight="1" x14ac:dyDescent="0.25">
      <c r="B16" s="14">
        <v>15</v>
      </c>
      <c r="C16" s="15">
        <v>0.5</v>
      </c>
    </row>
    <row r="17" spans="2:3" ht="63.75" customHeight="1" x14ac:dyDescent="0.25">
      <c r="B17" s="14">
        <v>16</v>
      </c>
      <c r="C17" s="15">
        <v>0.5</v>
      </c>
    </row>
    <row r="18" spans="2:3" ht="63.75" customHeight="1" x14ac:dyDescent="0.25">
      <c r="B18" s="14">
        <v>17</v>
      </c>
      <c r="C18" s="15">
        <v>0.5</v>
      </c>
    </row>
    <row r="19" spans="2:3" ht="63.75" customHeight="1" x14ac:dyDescent="0.25">
      <c r="B19" s="14">
        <v>18</v>
      </c>
      <c r="C19" s="15">
        <v>0.5</v>
      </c>
    </row>
    <row r="20" spans="2:3" ht="63.75" customHeight="1" x14ac:dyDescent="0.25">
      <c r="B20" s="14">
        <v>19</v>
      </c>
      <c r="C20" s="15">
        <v>0.5</v>
      </c>
    </row>
    <row r="21" spans="2:3" ht="63.75" customHeight="1" x14ac:dyDescent="0.25">
      <c r="B21" s="14">
        <v>20</v>
      </c>
      <c r="C21" s="15">
        <v>0.5</v>
      </c>
    </row>
    <row r="22" spans="2:3" ht="63.75" customHeight="1" x14ac:dyDescent="0.25">
      <c r="B22" s="14">
        <v>21</v>
      </c>
      <c r="C22" s="15">
        <v>0.5</v>
      </c>
    </row>
    <row r="23" spans="2:3" ht="63.75" customHeight="1" x14ac:dyDescent="0.25">
      <c r="B23" s="14">
        <v>22</v>
      </c>
      <c r="C23" s="15">
        <v>0.75</v>
      </c>
    </row>
    <row r="24" spans="2:3" ht="63.75" customHeight="1" x14ac:dyDescent="0.25">
      <c r="B24" s="14">
        <v>23</v>
      </c>
      <c r="C24" s="15">
        <v>0.75</v>
      </c>
    </row>
    <row r="25" spans="2:3" ht="63.75" customHeight="1" x14ac:dyDescent="0.25">
      <c r="B25" s="14">
        <v>24</v>
      </c>
      <c r="C25" s="15">
        <v>0.75</v>
      </c>
    </row>
    <row r="26" spans="2:3" ht="63.75" customHeight="1" x14ac:dyDescent="0.25">
      <c r="B26" s="14">
        <v>25</v>
      </c>
      <c r="C26" s="15">
        <v>0.75</v>
      </c>
    </row>
    <row r="27" spans="2:3" ht="63.75" customHeight="1" x14ac:dyDescent="0.25">
      <c r="B27" s="14">
        <v>26</v>
      </c>
      <c r="C27" s="15">
        <v>0.75</v>
      </c>
    </row>
    <row r="28" spans="2:3" ht="63.75" customHeight="1" x14ac:dyDescent="0.25">
      <c r="B28" s="14">
        <v>27</v>
      </c>
      <c r="C28" s="15">
        <v>0.75</v>
      </c>
    </row>
    <row r="29" spans="2:3" ht="63.75" customHeight="1" x14ac:dyDescent="0.25">
      <c r="B29" s="14">
        <v>28</v>
      </c>
      <c r="C29" s="15">
        <v>0.75</v>
      </c>
    </row>
    <row r="30" spans="2:3" ht="63.75" customHeight="1" x14ac:dyDescent="0.25">
      <c r="B30" s="14">
        <v>29</v>
      </c>
      <c r="C30" s="15">
        <v>1</v>
      </c>
    </row>
    <row r="31" spans="2:3" ht="63.75" customHeight="1" x14ac:dyDescent="0.25">
      <c r="B31" s="14">
        <v>30</v>
      </c>
      <c r="C31" s="15">
        <v>1</v>
      </c>
    </row>
    <row r="32" spans="2:3" ht="63.75" customHeight="1" x14ac:dyDescent="0.25">
      <c r="B32" s="14">
        <v>31</v>
      </c>
      <c r="C32" s="15">
        <v>1</v>
      </c>
    </row>
    <row r="33" spans="2:3" ht="63.75" customHeight="1" x14ac:dyDescent="0.25">
      <c r="B33" s="14">
        <v>32</v>
      </c>
      <c r="C33" s="15">
        <v>1</v>
      </c>
    </row>
    <row r="34" spans="2:3" ht="63.75" customHeight="1" x14ac:dyDescent="0.25">
      <c r="B34" s="14">
        <v>33</v>
      </c>
      <c r="C34" s="15">
        <v>1</v>
      </c>
    </row>
    <row r="35" spans="2:3" ht="63.75" customHeight="1" x14ac:dyDescent="0.25">
      <c r="B35" s="14">
        <v>34</v>
      </c>
      <c r="C35" s="15">
        <v>1</v>
      </c>
    </row>
    <row r="36" spans="2:3" ht="63.75" customHeight="1" x14ac:dyDescent="0.25">
      <c r="B36" s="14">
        <v>35</v>
      </c>
      <c r="C36" s="15">
        <v>1</v>
      </c>
    </row>
    <row r="37" spans="2:3" ht="63.75" customHeight="1" x14ac:dyDescent="0.25">
      <c r="B37" s="14">
        <v>36</v>
      </c>
      <c r="C37" s="15">
        <v>0.1</v>
      </c>
    </row>
    <row r="38" spans="2:3" ht="63.75" customHeight="1" x14ac:dyDescent="0.25">
      <c r="B38" s="14">
        <v>37</v>
      </c>
      <c r="C38" s="15">
        <v>0.1</v>
      </c>
    </row>
    <row r="39" spans="2:3" ht="63.75" customHeight="1" x14ac:dyDescent="0.25">
      <c r="B39" s="14">
        <v>38</v>
      </c>
      <c r="C39" s="15">
        <v>0.1</v>
      </c>
    </row>
    <row r="40" spans="2:3" ht="63.75" customHeight="1" x14ac:dyDescent="0.25">
      <c r="B40" s="14">
        <v>39</v>
      </c>
      <c r="C40" s="15">
        <v>0.1</v>
      </c>
    </row>
    <row r="41" spans="2:3" ht="63.75" customHeight="1" x14ac:dyDescent="0.25">
      <c r="B41" s="14">
        <v>40</v>
      </c>
      <c r="C41" s="15">
        <v>0.25</v>
      </c>
    </row>
    <row r="42" spans="2:3" ht="63.75" customHeight="1" x14ac:dyDescent="0.25">
      <c r="B42" s="14">
        <v>41</v>
      </c>
      <c r="C42" s="15">
        <v>0.25</v>
      </c>
    </row>
    <row r="43" spans="2:3" ht="63.75" customHeight="1" x14ac:dyDescent="0.25">
      <c r="B43" s="14">
        <v>42</v>
      </c>
      <c r="C43" s="15">
        <v>0.25</v>
      </c>
    </row>
    <row r="44" spans="2:3" ht="63.75" customHeight="1" x14ac:dyDescent="0.25">
      <c r="B44" s="14">
        <v>43</v>
      </c>
      <c r="C44" s="15">
        <v>0.25</v>
      </c>
    </row>
    <row r="45" spans="2:3" ht="63.75" customHeight="1" x14ac:dyDescent="0.25">
      <c r="B45" s="14">
        <v>44</v>
      </c>
      <c r="C45" s="15">
        <v>0.5</v>
      </c>
    </row>
    <row r="46" spans="2:3" ht="63.75" customHeight="1" x14ac:dyDescent="0.25">
      <c r="B46" s="14">
        <v>45</v>
      </c>
      <c r="C46" s="15">
        <v>0.5</v>
      </c>
    </row>
    <row r="47" spans="2:3" ht="63.75" customHeight="1" x14ac:dyDescent="0.25">
      <c r="B47" s="14">
        <v>46</v>
      </c>
      <c r="C47" s="15">
        <v>0.5</v>
      </c>
    </row>
    <row r="48" spans="2:3" ht="63.75" customHeight="1" x14ac:dyDescent="0.25">
      <c r="B48" s="14">
        <v>47</v>
      </c>
      <c r="C48" s="15">
        <v>0.5</v>
      </c>
    </row>
    <row r="49" spans="2:6" ht="63.75" customHeight="1" x14ac:dyDescent="0.25">
      <c r="B49" s="14">
        <v>48</v>
      </c>
      <c r="C49" s="15">
        <v>0.75</v>
      </c>
      <c r="F49" s="60"/>
    </row>
    <row r="50" spans="2:6" ht="63.75" customHeight="1" x14ac:dyDescent="0.25">
      <c r="B50" s="14">
        <v>49</v>
      </c>
      <c r="C50" s="15">
        <v>0.75</v>
      </c>
    </row>
    <row r="51" spans="2:6" ht="63.75" customHeight="1" x14ac:dyDescent="0.25">
      <c r="B51" s="14">
        <v>50</v>
      </c>
      <c r="C51" s="15">
        <v>0.75</v>
      </c>
    </row>
    <row r="52" spans="2:6" ht="63.75" customHeight="1" x14ac:dyDescent="0.25">
      <c r="B52" s="14">
        <v>51</v>
      </c>
      <c r="C52" s="15">
        <v>0.75</v>
      </c>
    </row>
    <row r="53" spans="2:6" ht="63.75" customHeight="1" x14ac:dyDescent="0.25">
      <c r="B53" s="14">
        <v>52</v>
      </c>
      <c r="C53" s="15">
        <v>1</v>
      </c>
    </row>
    <row r="54" spans="2:6" ht="63.75" customHeight="1" x14ac:dyDescent="0.25">
      <c r="B54" s="14">
        <v>53</v>
      </c>
      <c r="C54" s="15">
        <v>1</v>
      </c>
    </row>
    <row r="55" spans="2:6" ht="63.75" customHeight="1" x14ac:dyDescent="0.25">
      <c r="B55" s="14">
        <v>54</v>
      </c>
      <c r="C55" s="15">
        <v>1</v>
      </c>
    </row>
    <row r="56" spans="2:6" ht="63.75" customHeight="1" x14ac:dyDescent="0.25">
      <c r="B56" s="14">
        <v>55</v>
      </c>
      <c r="C56" s="15">
        <v>1</v>
      </c>
    </row>
    <row r="57" spans="2:6" ht="63.75" customHeight="1" x14ac:dyDescent="0.25">
      <c r="B57" s="14">
        <v>56</v>
      </c>
      <c r="C57" s="15">
        <v>0.1</v>
      </c>
    </row>
    <row r="58" spans="2:6" ht="63.75" customHeight="1" x14ac:dyDescent="0.25">
      <c r="B58" s="14">
        <v>57</v>
      </c>
      <c r="C58" s="15">
        <v>0.1</v>
      </c>
    </row>
    <row r="59" spans="2:6" ht="63.75" customHeight="1" x14ac:dyDescent="0.25">
      <c r="B59" s="14">
        <v>58</v>
      </c>
      <c r="C59" s="15">
        <v>0.1</v>
      </c>
    </row>
    <row r="60" spans="2:6" ht="63.75" customHeight="1" x14ac:dyDescent="0.25">
      <c r="B60" s="14">
        <v>59</v>
      </c>
      <c r="C60" s="15">
        <v>0.1</v>
      </c>
    </row>
    <row r="61" spans="2:6" ht="63.75" customHeight="1" x14ac:dyDescent="0.25">
      <c r="B61" s="14">
        <v>60</v>
      </c>
      <c r="C61" s="15">
        <v>0.1</v>
      </c>
    </row>
    <row r="62" spans="2:6" ht="63.75" customHeight="1" x14ac:dyDescent="0.25">
      <c r="B62" s="14">
        <v>61</v>
      </c>
      <c r="C62" s="15">
        <v>0.1</v>
      </c>
    </row>
    <row r="63" spans="2:6" ht="63.75" customHeight="1" x14ac:dyDescent="0.25">
      <c r="B63" s="14">
        <v>62</v>
      </c>
      <c r="C63" s="15">
        <v>0.1</v>
      </c>
    </row>
    <row r="64" spans="2:6" ht="63.75" customHeight="1" x14ac:dyDescent="0.25">
      <c r="B64" s="14">
        <v>63</v>
      </c>
      <c r="C64" s="15">
        <v>0.25</v>
      </c>
    </row>
    <row r="65" spans="1:3" ht="63.75" customHeight="1" x14ac:dyDescent="0.25">
      <c r="B65" s="14">
        <v>64</v>
      </c>
      <c r="C65" s="15">
        <v>0.25</v>
      </c>
    </row>
    <row r="66" spans="1:3" ht="63.75" customHeight="1" x14ac:dyDescent="0.25">
      <c r="B66" s="14">
        <v>65</v>
      </c>
      <c r="C66" s="15">
        <v>0.25</v>
      </c>
    </row>
    <row r="67" spans="1:3" ht="63.75" customHeight="1" x14ac:dyDescent="0.25">
      <c r="B67" s="14">
        <v>66</v>
      </c>
      <c r="C67" s="15">
        <v>0.25</v>
      </c>
    </row>
    <row r="68" spans="1:3" ht="63.75" customHeight="1" x14ac:dyDescent="0.25">
      <c r="B68" s="14">
        <v>67</v>
      </c>
      <c r="C68" s="15">
        <v>0.25</v>
      </c>
    </row>
    <row r="69" spans="1:3" ht="63.75" customHeight="1" x14ac:dyDescent="0.25">
      <c r="B69" s="14">
        <v>68</v>
      </c>
      <c r="C69" s="15">
        <v>0.25</v>
      </c>
    </row>
    <row r="70" spans="1:3" ht="63.75" customHeight="1" x14ac:dyDescent="0.25">
      <c r="B70" s="14">
        <v>69</v>
      </c>
      <c r="C70" s="15">
        <v>0.25</v>
      </c>
    </row>
    <row r="71" spans="1:3" ht="63.75" customHeight="1" x14ac:dyDescent="0.25">
      <c r="B71" s="14">
        <v>70</v>
      </c>
      <c r="C71" s="15">
        <v>0.5</v>
      </c>
    </row>
    <row r="72" spans="1:3" ht="63.75" customHeight="1" x14ac:dyDescent="0.25">
      <c r="B72" s="14">
        <v>71</v>
      </c>
      <c r="C72" s="15">
        <v>0.5</v>
      </c>
    </row>
    <row r="73" spans="1:3" ht="63.75" customHeight="1" x14ac:dyDescent="0.25">
      <c r="B73" s="14">
        <v>72</v>
      </c>
      <c r="C73" s="15">
        <v>0.5</v>
      </c>
    </row>
    <row r="74" spans="1:3" ht="63.75" customHeight="1" x14ac:dyDescent="0.25">
      <c r="B74" s="14">
        <v>73</v>
      </c>
      <c r="C74" s="15">
        <v>0.5</v>
      </c>
    </row>
    <row r="75" spans="1:3" ht="63.75" customHeight="1" x14ac:dyDescent="0.25">
      <c r="B75" s="14">
        <v>74</v>
      </c>
      <c r="C75" s="15">
        <v>0.5</v>
      </c>
    </row>
    <row r="76" spans="1:3" ht="63.75" customHeight="1" x14ac:dyDescent="0.25">
      <c r="A76" s="17"/>
      <c r="B76" s="14">
        <v>75</v>
      </c>
      <c r="C76" s="15">
        <v>0.5</v>
      </c>
    </row>
    <row r="77" spans="1:3" ht="63.75" customHeight="1" x14ac:dyDescent="0.25">
      <c r="B77" s="14">
        <v>76</v>
      </c>
      <c r="C77" s="15">
        <v>0.5</v>
      </c>
    </row>
    <row r="78" spans="1:3" ht="63.75" customHeight="1" x14ac:dyDescent="0.25">
      <c r="B78" s="14">
        <v>77</v>
      </c>
      <c r="C78" s="15">
        <v>0.75</v>
      </c>
    </row>
    <row r="79" spans="1:3" ht="63.75" customHeight="1" x14ac:dyDescent="0.25">
      <c r="B79" s="14">
        <v>78</v>
      </c>
      <c r="C79" s="15">
        <v>0.75</v>
      </c>
    </row>
    <row r="80" spans="1:3" ht="63.75" customHeight="1" x14ac:dyDescent="0.25">
      <c r="B80" s="14">
        <v>79</v>
      </c>
      <c r="C80" s="15">
        <v>0.75</v>
      </c>
    </row>
    <row r="81" spans="2:3" ht="63.75" customHeight="1" x14ac:dyDescent="0.25">
      <c r="B81" s="14">
        <v>80</v>
      </c>
      <c r="C81" s="15">
        <v>0.75</v>
      </c>
    </row>
    <row r="82" spans="2:3" ht="63.75" customHeight="1" x14ac:dyDescent="0.25">
      <c r="B82" s="14">
        <v>81</v>
      </c>
      <c r="C82" s="15">
        <v>0.75</v>
      </c>
    </row>
    <row r="83" spans="2:3" ht="63.75" customHeight="1" x14ac:dyDescent="0.25">
      <c r="B83" s="14">
        <v>82</v>
      </c>
      <c r="C83" s="15">
        <v>0.75</v>
      </c>
    </row>
    <row r="84" spans="2:3" ht="63.75" customHeight="1" x14ac:dyDescent="0.25">
      <c r="B84" s="14">
        <v>83</v>
      </c>
      <c r="C84" s="15">
        <v>1</v>
      </c>
    </row>
    <row r="85" spans="2:3" ht="63.75" customHeight="1" x14ac:dyDescent="0.25">
      <c r="B85" s="14">
        <v>84</v>
      </c>
      <c r="C85" s="15">
        <v>1</v>
      </c>
    </row>
    <row r="86" spans="2:3" ht="63.75" customHeight="1" x14ac:dyDescent="0.25">
      <c r="B86" s="14">
        <v>85</v>
      </c>
      <c r="C86" s="15">
        <v>1</v>
      </c>
    </row>
    <row r="87" spans="2:3" ht="63.75" customHeight="1" x14ac:dyDescent="0.25">
      <c r="B87" s="14">
        <v>86</v>
      </c>
      <c r="C87" s="15">
        <v>1</v>
      </c>
    </row>
    <row r="88" spans="2:3" ht="63.75" customHeight="1" x14ac:dyDescent="0.25">
      <c r="B88" s="14">
        <v>87</v>
      </c>
      <c r="C88" s="15">
        <v>1</v>
      </c>
    </row>
    <row r="89" spans="2:3" ht="63.75" customHeight="1" x14ac:dyDescent="0.25">
      <c r="B89" s="14">
        <v>88</v>
      </c>
      <c r="C89" s="15">
        <v>1</v>
      </c>
    </row>
    <row r="90" spans="2:3" ht="63.75" customHeight="1" x14ac:dyDescent="0.25">
      <c r="B90" s="14">
        <v>89</v>
      </c>
      <c r="C90" s="15">
        <v>0.1</v>
      </c>
    </row>
    <row r="91" spans="2:3" ht="63.75" customHeight="1" x14ac:dyDescent="0.25">
      <c r="B91" s="14">
        <v>90</v>
      </c>
      <c r="C91" s="15">
        <v>0.1</v>
      </c>
    </row>
    <row r="92" spans="2:3" ht="63.75" customHeight="1" x14ac:dyDescent="0.25">
      <c r="B92" s="14">
        <v>91</v>
      </c>
      <c r="C92" s="15">
        <v>0.1</v>
      </c>
    </row>
    <row r="93" spans="2:3" ht="63.75" customHeight="1" x14ac:dyDescent="0.25">
      <c r="B93" s="14">
        <v>92</v>
      </c>
      <c r="C93" s="15">
        <v>0.1</v>
      </c>
    </row>
    <row r="94" spans="2:3" ht="63.75" customHeight="1" x14ac:dyDescent="0.25">
      <c r="B94" s="14">
        <v>93</v>
      </c>
      <c r="C94" s="15">
        <v>0.25</v>
      </c>
    </row>
    <row r="95" spans="2:3" ht="63.75" customHeight="1" x14ac:dyDescent="0.25">
      <c r="B95" s="14">
        <v>94</v>
      </c>
      <c r="C95" s="15">
        <v>0.25</v>
      </c>
    </row>
    <row r="96" spans="2:3" ht="63.75" customHeight="1" x14ac:dyDescent="0.25">
      <c r="B96" s="14">
        <v>95</v>
      </c>
      <c r="C96" s="15">
        <v>0.25</v>
      </c>
    </row>
    <row r="97" spans="2:3" ht="63.75" customHeight="1" x14ac:dyDescent="0.25">
      <c r="B97" s="14">
        <v>96</v>
      </c>
      <c r="C97" s="15">
        <v>0.25</v>
      </c>
    </row>
    <row r="98" spans="2:3" ht="63.75" customHeight="1" x14ac:dyDescent="0.25">
      <c r="B98" s="14">
        <v>97</v>
      </c>
      <c r="C98" s="15">
        <v>0.5</v>
      </c>
    </row>
    <row r="99" spans="2:3" ht="63.75" customHeight="1" x14ac:dyDescent="0.25">
      <c r="B99" s="14">
        <v>98</v>
      </c>
      <c r="C99" s="15">
        <v>0.5</v>
      </c>
    </row>
    <row r="100" spans="2:3" ht="63.75" customHeight="1" x14ac:dyDescent="0.25">
      <c r="B100" s="14">
        <v>99</v>
      </c>
      <c r="C100" s="15">
        <v>0.5</v>
      </c>
    </row>
    <row r="101" spans="2:3" ht="63.75" customHeight="1" x14ac:dyDescent="0.25">
      <c r="B101" s="14">
        <v>100</v>
      </c>
      <c r="C101" s="15">
        <v>0.5</v>
      </c>
    </row>
    <row r="102" spans="2:3" ht="63.75" customHeight="1" x14ac:dyDescent="0.25">
      <c r="B102" s="14">
        <v>101</v>
      </c>
      <c r="C102" s="15">
        <v>0.75</v>
      </c>
    </row>
    <row r="103" spans="2:3" ht="63.75" customHeight="1" x14ac:dyDescent="0.25">
      <c r="B103" s="14">
        <v>102</v>
      </c>
      <c r="C103" s="15">
        <v>0.75</v>
      </c>
    </row>
    <row r="104" spans="2:3" ht="63.75" customHeight="1" x14ac:dyDescent="0.25">
      <c r="B104" s="14">
        <v>103</v>
      </c>
      <c r="C104" s="15">
        <v>0.75</v>
      </c>
    </row>
    <row r="105" spans="2:3" ht="63.75" customHeight="1" x14ac:dyDescent="0.25">
      <c r="B105" s="14">
        <v>104</v>
      </c>
      <c r="C105" s="15">
        <v>0.75</v>
      </c>
    </row>
    <row r="106" spans="2:3" ht="63.75" customHeight="1" x14ac:dyDescent="0.25">
      <c r="B106" s="14">
        <v>105</v>
      </c>
      <c r="C106" s="15">
        <v>1</v>
      </c>
    </row>
    <row r="107" spans="2:3" ht="63.75" customHeight="1" x14ac:dyDescent="0.25">
      <c r="B107" s="14">
        <v>106</v>
      </c>
      <c r="C107" s="15">
        <v>1</v>
      </c>
    </row>
    <row r="108" spans="2:3" ht="63.75" customHeight="1" x14ac:dyDescent="0.25">
      <c r="B108" s="14">
        <v>107</v>
      </c>
      <c r="C108" s="15">
        <v>1</v>
      </c>
    </row>
    <row r="109" spans="2:3" ht="63.75" customHeight="1" x14ac:dyDescent="0.25">
      <c r="B109" s="14">
        <v>108</v>
      </c>
      <c r="C109" s="15">
        <v>1</v>
      </c>
    </row>
    <row r="110" spans="2:3" ht="63.75" customHeight="1" x14ac:dyDescent="0.25">
      <c r="B110" s="14">
        <v>109</v>
      </c>
      <c r="C110" s="15">
        <v>0</v>
      </c>
    </row>
    <row r="111" spans="2:3" ht="63.75" customHeight="1" x14ac:dyDescent="0.25">
      <c r="B111" s="14">
        <v>110</v>
      </c>
      <c r="C111" s="15">
        <v>0</v>
      </c>
    </row>
    <row r="112" spans="2:3" ht="63.75" customHeight="1" x14ac:dyDescent="0.25">
      <c r="B112" s="14">
        <v>111</v>
      </c>
      <c r="C112" s="15">
        <v>0</v>
      </c>
    </row>
    <row r="113" spans="2:3" ht="63.75" customHeight="1" x14ac:dyDescent="0.25">
      <c r="B113" s="14">
        <v>112</v>
      </c>
      <c r="C113" s="15">
        <v>0</v>
      </c>
    </row>
    <row r="114" spans="2:3" ht="63.75" customHeight="1" x14ac:dyDescent="0.25">
      <c r="B114" s="14">
        <v>113</v>
      </c>
      <c r="C114" s="15">
        <v>0</v>
      </c>
    </row>
    <row r="115" spans="2:3" ht="63.75" customHeight="1" x14ac:dyDescent="0.25">
      <c r="B115" s="14">
        <v>114</v>
      </c>
      <c r="C115" s="15">
        <v>0</v>
      </c>
    </row>
    <row r="116" spans="2:3" ht="63.75" customHeight="1" x14ac:dyDescent="0.25">
      <c r="B116" s="14">
        <v>115</v>
      </c>
      <c r="C116" s="15">
        <v>0</v>
      </c>
    </row>
    <row r="117" spans="2:3" ht="63.75" customHeight="1" x14ac:dyDescent="0.25">
      <c r="B117" s="14">
        <v>116</v>
      </c>
      <c r="C117" s="15">
        <v>0</v>
      </c>
    </row>
    <row r="118" spans="2:3" ht="63.75" customHeight="1" x14ac:dyDescent="0.25">
      <c r="B118" s="14">
        <v>117</v>
      </c>
      <c r="C118" s="15">
        <v>0</v>
      </c>
    </row>
    <row r="119" spans="2:3" ht="63.75" customHeight="1" x14ac:dyDescent="0.25">
      <c r="B119" s="14">
        <v>118</v>
      </c>
      <c r="C119" s="15">
        <v>0</v>
      </c>
    </row>
    <row r="120" spans="2:3" ht="63.75" customHeight="1" x14ac:dyDescent="0.25">
      <c r="B120" s="14">
        <v>119</v>
      </c>
      <c r="C120" s="15">
        <v>0</v>
      </c>
    </row>
    <row r="121" spans="2:3" ht="63.75" customHeight="1" x14ac:dyDescent="0.25">
      <c r="B121" s="14">
        <v>120</v>
      </c>
      <c r="C121" s="15">
        <v>0</v>
      </c>
    </row>
    <row r="122" spans="2:3" ht="63.75" customHeight="1" x14ac:dyDescent="0.25">
      <c r="B122" s="14">
        <v>121</v>
      </c>
      <c r="C122" s="15">
        <v>0</v>
      </c>
    </row>
    <row r="123" spans="2:3" ht="63.75" customHeight="1" x14ac:dyDescent="0.25">
      <c r="B123" s="14">
        <v>122</v>
      </c>
      <c r="C123" s="15">
        <v>0</v>
      </c>
    </row>
    <row r="124" spans="2:3" ht="63.75" customHeight="1" x14ac:dyDescent="0.25">
      <c r="B124" s="14">
        <v>123</v>
      </c>
      <c r="C124" s="15">
        <v>0</v>
      </c>
    </row>
    <row r="125" spans="2:3" ht="63.75" customHeight="1" x14ac:dyDescent="0.25">
      <c r="B125" s="14">
        <v>124</v>
      </c>
      <c r="C125" s="15">
        <v>0</v>
      </c>
    </row>
    <row r="126" spans="2:3" ht="63.75" customHeight="1" x14ac:dyDescent="0.25">
      <c r="B126" s="14">
        <v>125</v>
      </c>
      <c r="C126" s="15">
        <v>0</v>
      </c>
    </row>
    <row r="127" spans="2:3" ht="63.75" customHeight="1" x14ac:dyDescent="0.25">
      <c r="B127" s="14">
        <v>126</v>
      </c>
      <c r="C127" s="15">
        <v>0</v>
      </c>
    </row>
    <row r="128" spans="2:3" ht="63.75" customHeight="1" x14ac:dyDescent="0.25">
      <c r="B128" s="14">
        <v>127</v>
      </c>
      <c r="C128" s="15">
        <v>0</v>
      </c>
    </row>
    <row r="129" spans="2:3" ht="63.75" customHeight="1" x14ac:dyDescent="0.25">
      <c r="B129" s="14">
        <v>128</v>
      </c>
      <c r="C129" s="15">
        <v>0</v>
      </c>
    </row>
    <row r="130" spans="2:3" ht="63.75" customHeight="1" x14ac:dyDescent="0.25">
      <c r="B130" s="14">
        <v>129</v>
      </c>
      <c r="C130" s="15">
        <v>0</v>
      </c>
    </row>
    <row r="131" spans="2:3" ht="63.75" customHeight="1" x14ac:dyDescent="0.25">
      <c r="B131" s="14">
        <v>130</v>
      </c>
      <c r="C131" s="15">
        <v>0</v>
      </c>
    </row>
    <row r="132" spans="2:3" ht="63.75" customHeight="1" x14ac:dyDescent="0.25">
      <c r="B132" s="14">
        <v>131</v>
      </c>
      <c r="C132" s="15">
        <v>0</v>
      </c>
    </row>
    <row r="133" spans="2:3" ht="63.75" customHeight="1" x14ac:dyDescent="0.25">
      <c r="B133" s="14">
        <v>132</v>
      </c>
      <c r="C133" s="15">
        <v>0</v>
      </c>
    </row>
    <row r="134" spans="2:3" ht="63.75" customHeight="1" x14ac:dyDescent="0.25">
      <c r="B134" s="14">
        <v>133</v>
      </c>
      <c r="C134" s="15">
        <v>0</v>
      </c>
    </row>
    <row r="135" spans="2:3" ht="63.75" customHeight="1" x14ac:dyDescent="0.25"/>
    <row r="136" spans="2:3" ht="63.75" customHeight="1" x14ac:dyDescent="0.25"/>
  </sheetData>
  <sheetProtection password="CBA3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48" r:id="rId4">
          <objectPr defaultSize="0" r:id="rId5">
            <anchor moveWithCells="1">
              <from>
                <xdr:col>0</xdr:col>
                <xdr:colOff>266700</xdr:colOff>
                <xdr:row>49</xdr:row>
                <xdr:rowOff>66675</xdr:rowOff>
              </from>
              <to>
                <xdr:col>0</xdr:col>
                <xdr:colOff>733425</xdr:colOff>
                <xdr:row>49</xdr:row>
                <xdr:rowOff>304800</xdr:rowOff>
              </to>
            </anchor>
          </objectPr>
        </oleObject>
      </mc:Choice>
      <mc:Fallback>
        <oleObject progId="Word.Document.12" shapeId="1434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showRowColHeaders="0" zoomScale="75" zoomScaleNormal="75" workbookViewId="0">
      <selection activeCell="A25" sqref="A25"/>
    </sheetView>
  </sheetViews>
  <sheetFormatPr defaultRowHeight="15" x14ac:dyDescent="0.25"/>
  <cols>
    <col min="1" max="1" width="11.5703125" style="16" customWidth="1"/>
    <col min="2" max="16384" width="9.140625" style="16"/>
  </cols>
  <sheetData>
    <row r="1" ht="63.75" customHeight="1" x14ac:dyDescent="0.25"/>
    <row r="2" ht="63.75" customHeight="1" x14ac:dyDescent="0.25"/>
    <row r="3" ht="63.75" customHeight="1" x14ac:dyDescent="0.25"/>
    <row r="4" ht="63.75" customHeight="1" x14ac:dyDescent="0.25"/>
    <row r="5" ht="63.75" customHeight="1" x14ac:dyDescent="0.25"/>
    <row r="6" ht="63.75" customHeight="1" x14ac:dyDescent="0.25"/>
    <row r="7" ht="63.75" customHeight="1" x14ac:dyDescent="0.25"/>
    <row r="8" ht="63.75" customHeight="1" x14ac:dyDescent="0.25"/>
    <row r="9" ht="63.75" customHeight="1" x14ac:dyDescent="0.25"/>
    <row r="10" ht="63.75" customHeight="1" x14ac:dyDescent="0.25"/>
    <row r="11" ht="63.75" customHeight="1" x14ac:dyDescent="0.25"/>
    <row r="12" ht="63.75" customHeight="1" x14ac:dyDescent="0.25"/>
    <row r="13" ht="63.75" customHeight="1" x14ac:dyDescent="0.25"/>
    <row r="14" ht="63.75" customHeight="1" x14ac:dyDescent="0.25"/>
    <row r="15" ht="63.75" customHeight="1" x14ac:dyDescent="0.25"/>
    <row r="16" ht="63.75" customHeight="1" x14ac:dyDescent="0.25"/>
    <row r="17" ht="63.75" customHeight="1" x14ac:dyDescent="0.25"/>
    <row r="18" ht="63.75" customHeight="1" x14ac:dyDescent="0.25"/>
    <row r="19" ht="63.75" customHeight="1" x14ac:dyDescent="0.25"/>
    <row r="20" ht="63.75" customHeight="1" x14ac:dyDescent="0.25"/>
    <row r="21" ht="63.75" customHeight="1" x14ac:dyDescent="0.25"/>
    <row r="22" ht="63.75" customHeight="1" x14ac:dyDescent="0.25"/>
    <row r="23" ht="63.75" customHeight="1" x14ac:dyDescent="0.25"/>
    <row r="24" ht="63.75" customHeight="1" x14ac:dyDescent="0.25"/>
    <row r="25" ht="63.75" customHeight="1" x14ac:dyDescent="0.25"/>
    <row r="26" ht="63.75" customHeight="1" x14ac:dyDescent="0.25"/>
    <row r="27" ht="63.75" customHeight="1" x14ac:dyDescent="0.25"/>
    <row r="28" ht="63.75" customHeight="1" x14ac:dyDescent="0.25"/>
  </sheetData>
  <sheetProtection password="CBA3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instruções</vt:lpstr>
      <vt:lpstr>AcroN3</vt:lpstr>
      <vt:lpstr>fotos1</vt:lpstr>
      <vt:lpstr>fotos</vt:lpstr>
      <vt:lpstr>AcroN3!Área_de_Impressão</vt:lpstr>
      <vt:lpstr>instruções!Área_de_Impressão</vt:lpstr>
      <vt:lpstr>fotos1!OLE_LINK1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</cp:lastModifiedBy>
  <cp:lastPrinted>2014-11-26T10:51:58Z</cp:lastPrinted>
  <dcterms:created xsi:type="dcterms:W3CDTF">2013-12-31T15:45:57Z</dcterms:created>
  <dcterms:modified xsi:type="dcterms:W3CDTF">2017-01-27T15:59:13Z</dcterms:modified>
</cp:coreProperties>
</file>